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0" yWindow="0" windowWidth="23040" windowHeight="9192" tabRatio="903"/>
  </bookViews>
  <sheets>
    <sheet name="ул.Десницкого д 72." sheetId="28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28" l="1"/>
  <c r="C31" i="28"/>
  <c r="C25" i="28"/>
  <c r="C17" i="28"/>
  <c r="C14" i="28"/>
  <c r="C13" i="28"/>
  <c r="B13" i="28"/>
  <c r="D51" i="28"/>
  <c r="C56" i="28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<sst xmlns="http://schemas.openxmlformats.org/spreadsheetml/2006/main" count="55" uniqueCount="50">
  <si>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</si>
  <si>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</si>
  <si>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</si>
  <si>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</si>
  <si>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</si>
  <si>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</si>
  <si>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</si>
  <si>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</si>
  <si>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</si>
  <si>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</si>
  <si>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</si>
  <si>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</si>
  <si>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</si>
  <si>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</si>
  <si>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</si>
  <si>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</si>
  <si>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</si>
  <si>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</si>
  <si>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</si>
  <si>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</si>
  <si>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</si>
  <si>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</si>
  <si>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</si>
  <si>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</si>
  <si>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</si>
  <si>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</si>
  <si>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</si>
  <si>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</si>
  <si>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</si>
  <si>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</si>
  <si>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</si>
  <si>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</si>
  <si>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</si>
  <si>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</si>
  <si>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</si>
  <si>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</si>
  <si>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</si>
  <si>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</si>
  <si>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</si>
  <si>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</si>
  <si>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</si>
  <si>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</si>
  <si>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</si>
  <si>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</si>
  <si>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</si>
  <si>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</si>
  <si>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</si>
  <si>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72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</si>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</sst>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6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365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70863.44</v>
      </c>
      <c r="C9" s="20">
        <v>70859.14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1974.73</v>
      </c>
      <c r="C11" s="20">
        <v>2312.98</v>
      </c>
      <c r="D11" s="12"/>
      <c r="E11" s="8"/>
    </row>
    <row r="12" spans="1:5" x14ac:dyDescent="0.3">
      <c r="A12" s="21" t="s">
        <v>21</v>
      </c>
      <c r="B12" s="20">
        <v>0</v>
      </c>
      <c r="C12" s="20">
        <v>0</v>
      </c>
      <c r="D12" s="12"/>
    </row>
    <row r="13" spans="1:5" x14ac:dyDescent="0.3">
      <c r="A13" s="22" t="s">
        <v>40</v>
      </c>
      <c r="B13" s="23">
        <f>SUM(B9:B12)</f>
        <v>72838.17</v>
      </c>
      <c r="C13" s="23">
        <f>SUM(C9:C12)</f>
        <v>73172.12</v>
      </c>
      <c r="D13" s="11"/>
    </row>
    <row r="14" spans="1:5" ht="16.05" customHeight="1" x14ac:dyDescent="0.3">
      <c r="A14" s="21" t="s">
        <v>17</v>
      </c>
      <c r="B14" s="21"/>
      <c r="C14" s="20">
        <f>B13-C13</f>
        <v>-333.94999999999709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-22738.39</v>
      </c>
      <c r="D16" s="9"/>
    </row>
    <row r="17" spans="1:5" ht="31.2" x14ac:dyDescent="0.3">
      <c r="A17" s="26" t="s">
        <v>22</v>
      </c>
      <c r="B17" s="26"/>
      <c r="C17" s="23">
        <f>SUM(C18:C24)</f>
        <v>14011.75</v>
      </c>
      <c r="D17" s="11"/>
    </row>
    <row r="18" spans="1:5" x14ac:dyDescent="0.3">
      <c r="A18" s="16" t="s">
        <v>23</v>
      </c>
      <c r="B18" s="16"/>
      <c r="C18" s="19">
        <v>7293.02</v>
      </c>
      <c r="D18" s="12"/>
    </row>
    <row r="19" spans="1:5" x14ac:dyDescent="0.3">
      <c r="A19" s="16" t="s">
        <v>11</v>
      </c>
      <c r="B19" s="16"/>
      <c r="C19" s="19">
        <v>2158.73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14</v>
      </c>
      <c r="B21" s="16"/>
      <c r="C21" s="20">
        <v>4560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SUM(C26:C30)</f>
        <v>24075.780000000002</v>
      </c>
      <c r="D25" s="11"/>
    </row>
    <row r="26" spans="1:5" x14ac:dyDescent="0.3">
      <c r="A26" s="16" t="s">
        <v>23</v>
      </c>
      <c r="B26" s="16"/>
      <c r="C26" s="20">
        <v>15074.67</v>
      </c>
      <c r="D26" s="12"/>
    </row>
    <row r="27" spans="1:5" x14ac:dyDescent="0.3">
      <c r="A27" s="16" t="s">
        <v>11</v>
      </c>
      <c r="B27" s="16"/>
      <c r="C27" s="20">
        <v>4416.8900000000003</v>
      </c>
      <c r="D27" s="12"/>
    </row>
    <row r="28" spans="1:5" x14ac:dyDescent="0.3">
      <c r="A28" s="16" t="s">
        <v>2</v>
      </c>
      <c r="B28" s="16"/>
      <c r="C28" s="20">
        <v>1162.2</v>
      </c>
      <c r="D28" s="12"/>
      <c r="E28" s="4"/>
    </row>
    <row r="29" spans="1:5" x14ac:dyDescent="0.3">
      <c r="A29" s="16" t="s">
        <v>34</v>
      </c>
      <c r="B29" s="16"/>
      <c r="C29" s="20">
        <v>546.24</v>
      </c>
      <c r="D29" s="12"/>
    </row>
    <row r="30" spans="1:5" x14ac:dyDescent="0.3">
      <c r="A30" s="16" t="s">
        <v>25</v>
      </c>
      <c r="B30" s="16"/>
      <c r="C30" s="20">
        <v>2875.78</v>
      </c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3687.8199999999997</v>
      </c>
      <c r="D38" s="11"/>
    </row>
    <row r="39" spans="1:5" x14ac:dyDescent="0.3">
      <c r="A39" s="16" t="s">
        <v>38</v>
      </c>
      <c r="B39" s="16"/>
      <c r="C39" s="20">
        <v>346.08</v>
      </c>
      <c r="D39" s="12"/>
    </row>
    <row r="40" spans="1:5" x14ac:dyDescent="0.3">
      <c r="A40" s="21" t="s">
        <v>4</v>
      </c>
      <c r="B40" s="21"/>
      <c r="C40" s="20">
        <v>1276.5899999999999</v>
      </c>
      <c r="D40" s="12"/>
    </row>
    <row r="41" spans="1:5" x14ac:dyDescent="0.3">
      <c r="A41" s="21" t="s">
        <v>35</v>
      </c>
      <c r="B41" s="21"/>
      <c r="C41" s="20">
        <v>960.77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1104.3800000000001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16162.2</v>
      </c>
      <c r="D51" s="11">
        <f>(3.2*8+3.61*4)/12</f>
        <v>3.3366666666666664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57937.55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15234.57</v>
      </c>
      <c r="D55" s="15"/>
    </row>
    <row r="56" spans="1:5" ht="15.6" x14ac:dyDescent="0.3">
      <c r="A56" s="25" t="s">
        <v>46</v>
      </c>
      <c r="B56" s="38"/>
      <c r="C56" s="24">
        <f>C13+C16-C53</f>
        <v>-7503.820000000007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1.1811023622047245" right="0.31496062992125984" top="0.23622047244094491" bottom="0.23622047244094491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ул.Десницкого д 72.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2025-03-24T13:22:41Z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