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4 год\Отчеты Ивня 2024 год\Отчеты Ивня 2024 г\"/>
    </mc:Choice>
  </mc:AlternateContent>
  <bookViews>
    <workbookView xWindow="0" yWindow="0" windowWidth="23040" windowHeight="9192" tabRatio="903"/>
  </bookViews>
  <sheets>
    <sheet name="Гагарина 43" sheetId="7" r:id="rId1"/>
    <sheet name="Лист1" sheetId="60" r:id="rId2"/>
    <sheet name="Лист2" sheetId="61" r:id="rId3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7" l="1"/>
  <c r="C31" i="7"/>
  <c r="C25" i="7"/>
  <c r="C17" i="7"/>
  <c r="C14" i="7" l="1"/>
  <c r="C13" i="7"/>
  <c r="B13" i="7"/>
  <c r="C56" i="7" l="1"/>
</calcChain>
</file>

<file path=xl/sharedStrings.xml><?xml version="1.0" encoding="utf-8"?>
<sst xmlns="http://schemas.openxmlformats.org/spreadsheetml/2006/main" count="55" uniqueCount="50">
  <si>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</si>
  <si>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</si>
  <si>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</si>
  <si>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В том числе: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</si>
  <si>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</si>
  <si>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</si>
  <si>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</si>
  <si>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</si>
  <si>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</si>
  <si>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</si>
  <si>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</si>
  <si>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</si>
  <si>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>Аренда офиса, коммунальные услуги</t>
  </si>
  <si>
    <t xml:space="preserve">Руководитель организации  _____________ </t>
  </si>
  <si>
    <t>Периодическая проверка ВК и ДХ</t>
  </si>
  <si>
    <t>Заработная плата работников АУП</t>
  </si>
  <si>
    <t>Внеэксплуатационные расходы (налоги, банковские услуги, госпошлины)</t>
  </si>
  <si>
    <t>Задолженность населения</t>
  </si>
  <si>
    <t>Канцтовары, оргтехника, программное обеспечение, почтовые расходы и прочие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</si>
  <si>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</si>
  <si>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</si>
  <si>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</si>
  <si>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</si>
  <si>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</si>
  <si>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</si>
  <si>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</si>
  <si>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</si>
  <si>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</si>
  <si>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</si>
  <si>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</si>
  <si>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Общеэксплуатационные расходы (содержание АУП)</t>
  </si>
  <si>
    <t>Затраты по управлению домом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</si>
  <si>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</si>
  <si>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</si>
  <si>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</si>
  <si>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</si>
  <si>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</si>
  <si>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</si>
  <si>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</si>
  <si>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</si>
  <si>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>п. Ивня, ул. Гагарина 43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</si>
  <si>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</si>
  <si>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</si>
  <si>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</si>
  <si>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</si>
  <si>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</si>
  <si>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</si>
  <si>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</si>
  <si>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Герметизация межпанельных швов</t>
  </si>
  <si>
    <t xml:space="preserve">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</si>
</sst>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0" fontId="5" fillId="0" borderId="1" xfId="1" applyFont="1" applyBorder="1" applyAlignment="1">
      <alignment wrapText="1"/>
    </xf>
    <xf numFmtId="164" fontId="5" fillId="0" borderId="1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wrapText="1"/>
    </xf>
    <xf numFmtId="0" fontId="4" fillId="2" borderId="1" xfId="1" applyFont="1" applyFill="1" applyBorder="1" applyAlignment="1">
      <alignment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vertical="center" wrapText="1"/>
    </xf>
    <xf numFmtId="0" fontId="9" fillId="2" borderId="1" xfId="0" applyFont="1" applyFill="1" applyBorder="1" applyAlignment="1">
      <alignment wrapText="1"/>
    </xf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5" fillId="0" borderId="2" xfId="1" applyFont="1" applyBorder="1" applyAlignment="1">
      <alignment horizontal="center" wrapText="1"/>
    </xf>
    <xf numFmtId="3" fontId="5" fillId="0" borderId="2" xfId="1" applyNumberFormat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1" xfId="1" applyFont="1" applyFill="1" applyBorder="1" applyAlignment="1">
      <alignment horizontal="left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center" wrapText="1"/>
    </xf>
    <xf numFmtId="165" fontId="10" fillId="0" borderId="1" xfId="3" applyNumberFormat="1" applyFont="1" applyBorder="1" applyAlignment="1">
      <alignment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3"/>
  <sheetViews>
    <sheetView tabSelected="1" topLeftCell="A37" workbookViewId="0">
      <selection activeCell="C56" sqref="C56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1024" width="8.6640625" customWidth="1"/>
  </cols>
  <sheetData>
    <row r="1" spans="1:4" x14ac:dyDescent="0.3">
      <c r="A1" s="2" t="s">
        <v>10</v>
      </c>
      <c r="B1" s="2"/>
    </row>
    <row r="2" spans="1:4" ht="21.45" customHeight="1" x14ac:dyDescent="0.3">
      <c r="A2" s="32" t="s">
        <v>39</v>
      </c>
      <c r="B2" s="32"/>
      <c r="C2" s="32"/>
    </row>
    <row r="3" spans="1:4" ht="18.149999999999999" customHeight="1" x14ac:dyDescent="0.3">
      <c r="A3" s="32" t="s">
        <v>40</v>
      </c>
      <c r="B3" s="32"/>
      <c r="C3" s="32"/>
    </row>
    <row r="4" spans="1:4" x14ac:dyDescent="0.3">
      <c r="A4" s="33" t="s">
        <v>49</v>
      </c>
      <c r="B4" s="33"/>
      <c r="C4" s="33"/>
    </row>
    <row r="5" spans="1:4" x14ac:dyDescent="0.3">
      <c r="A5" s="31" t="s">
        <v>0</v>
      </c>
      <c r="B5" s="31"/>
      <c r="C5" s="31"/>
    </row>
    <row r="6" spans="1:4" ht="30" customHeight="1" x14ac:dyDescent="0.3">
      <c r="A6" s="9" t="s">
        <v>1</v>
      </c>
      <c r="B6" s="9"/>
      <c r="C6" s="10">
        <v>617</v>
      </c>
    </row>
    <row r="7" spans="1:4" x14ac:dyDescent="0.3">
      <c r="A7" s="22"/>
      <c r="B7" s="22"/>
      <c r="C7" s="23"/>
    </row>
    <row r="8" spans="1:4" x14ac:dyDescent="0.3">
      <c r="A8" s="26" t="s">
        <v>43</v>
      </c>
      <c r="B8" s="27" t="s">
        <v>44</v>
      </c>
      <c r="C8" s="27" t="s">
        <v>45</v>
      </c>
    </row>
    <row r="9" spans="1:4" ht="15.6" x14ac:dyDescent="0.3">
      <c r="A9" s="9" t="s">
        <v>19</v>
      </c>
      <c r="B9" s="12">
        <v>131411.72</v>
      </c>
      <c r="C9" s="13">
        <v>114260.32</v>
      </c>
      <c r="D9" s="8"/>
    </row>
    <row r="10" spans="1:4" ht="15.6" x14ac:dyDescent="0.3">
      <c r="A10" s="9" t="s">
        <v>20</v>
      </c>
      <c r="B10" s="12"/>
      <c r="C10" s="13"/>
      <c r="D10" s="8"/>
    </row>
    <row r="11" spans="1:4" ht="15.6" x14ac:dyDescent="0.3">
      <c r="A11" s="9" t="s">
        <v>8</v>
      </c>
      <c r="B11" s="12">
        <v>0</v>
      </c>
      <c r="C11" s="13">
        <v>0</v>
      </c>
      <c r="D11" s="8"/>
    </row>
    <row r="12" spans="1:4" x14ac:dyDescent="0.3">
      <c r="A12" s="14" t="s">
        <v>21</v>
      </c>
      <c r="B12" s="13">
        <v>0</v>
      </c>
      <c r="C12" s="13">
        <v>0</v>
      </c>
    </row>
    <row r="13" spans="1:4" x14ac:dyDescent="0.3">
      <c r="A13" s="15" t="s">
        <v>41</v>
      </c>
      <c r="B13" s="16">
        <f>SUM(B9:B12)</f>
        <v>131411.72</v>
      </c>
      <c r="C13" s="16">
        <f>SUM(C9:C12)</f>
        <v>114260.32</v>
      </c>
    </row>
    <row r="14" spans="1:4" ht="16.05" customHeight="1" x14ac:dyDescent="0.3">
      <c r="A14" s="14" t="s">
        <v>17</v>
      </c>
      <c r="B14" s="14"/>
      <c r="C14" s="13">
        <f>B13-C13</f>
        <v>17151.399999999994</v>
      </c>
    </row>
    <row r="15" spans="1:4" ht="18.75" customHeight="1" x14ac:dyDescent="0.3">
      <c r="A15" s="26" t="s">
        <v>46</v>
      </c>
      <c r="B15" s="28"/>
      <c r="C15" s="29"/>
    </row>
    <row r="16" spans="1:4" ht="15.6" x14ac:dyDescent="0.3">
      <c r="A16" s="18" t="s">
        <v>42</v>
      </c>
      <c r="B16" s="30"/>
      <c r="C16" s="12">
        <v>44751.56</v>
      </c>
    </row>
    <row r="17" spans="1:4" ht="31.2" x14ac:dyDescent="0.3">
      <c r="A17" s="19" t="s">
        <v>22</v>
      </c>
      <c r="B17" s="19"/>
      <c r="C17" s="16">
        <f>SUM(C18:C24)</f>
        <v>33096.729999999996</v>
      </c>
    </row>
    <row r="18" spans="1:4" x14ac:dyDescent="0.3">
      <c r="A18" s="9" t="s">
        <v>23</v>
      </c>
      <c r="B18" s="9"/>
      <c r="C18" s="12">
        <v>15328.2</v>
      </c>
    </row>
    <row r="19" spans="1:4" x14ac:dyDescent="0.3">
      <c r="A19" s="9" t="s">
        <v>11</v>
      </c>
      <c r="B19" s="9"/>
      <c r="C19" s="12">
        <v>4693.53</v>
      </c>
    </row>
    <row r="20" spans="1:4" x14ac:dyDescent="0.3">
      <c r="A20" s="9" t="s">
        <v>2</v>
      </c>
      <c r="B20" s="9"/>
      <c r="C20" s="13">
        <v>3955</v>
      </c>
    </row>
    <row r="21" spans="1:4" x14ac:dyDescent="0.3">
      <c r="A21" s="9" t="s">
        <v>14</v>
      </c>
      <c r="B21" s="9"/>
      <c r="C21" s="13">
        <v>9120</v>
      </c>
    </row>
    <row r="22" spans="1:4" x14ac:dyDescent="0.3">
      <c r="A22" s="9" t="s">
        <v>32</v>
      </c>
      <c r="B22" s="9"/>
      <c r="C22" s="13"/>
    </row>
    <row r="23" spans="1:4" x14ac:dyDescent="0.3">
      <c r="A23" s="9" t="s">
        <v>48</v>
      </c>
      <c r="B23" s="9"/>
      <c r="C23" s="13"/>
    </row>
    <row r="24" spans="1:4" x14ac:dyDescent="0.3">
      <c r="A24" s="9" t="s">
        <v>33</v>
      </c>
      <c r="B24" s="9"/>
      <c r="C24" s="13"/>
    </row>
    <row r="25" spans="1:4" ht="46.8" x14ac:dyDescent="0.3">
      <c r="A25" s="19" t="s">
        <v>24</v>
      </c>
      <c r="B25" s="19"/>
      <c r="C25" s="16">
        <f>SUM(C26:C30)</f>
        <v>56149.840000000004</v>
      </c>
    </row>
    <row r="26" spans="1:4" x14ac:dyDescent="0.3">
      <c r="A26" s="9" t="s">
        <v>23</v>
      </c>
      <c r="B26" s="9"/>
      <c r="C26" s="13">
        <v>29482.39</v>
      </c>
    </row>
    <row r="27" spans="1:4" x14ac:dyDescent="0.3">
      <c r="A27" s="9" t="s">
        <v>11</v>
      </c>
      <c r="B27" s="9"/>
      <c r="C27" s="13">
        <v>8609.0400000000009</v>
      </c>
    </row>
    <row r="28" spans="1:4" x14ac:dyDescent="0.3">
      <c r="A28" s="9" t="s">
        <v>2</v>
      </c>
      <c r="B28" s="9"/>
      <c r="C28" s="13">
        <v>1382</v>
      </c>
      <c r="D28" s="4"/>
    </row>
    <row r="29" spans="1:4" x14ac:dyDescent="0.3">
      <c r="A29" s="9" t="s">
        <v>34</v>
      </c>
      <c r="B29" s="9"/>
      <c r="C29" s="13">
        <v>1676.41</v>
      </c>
    </row>
    <row r="30" spans="1:4" x14ac:dyDescent="0.3">
      <c r="A30" s="9" t="s">
        <v>25</v>
      </c>
      <c r="B30" s="9"/>
      <c r="C30" s="13">
        <v>15000</v>
      </c>
    </row>
    <row r="31" spans="1:4" ht="15.6" x14ac:dyDescent="0.3">
      <c r="A31" s="19" t="s">
        <v>26</v>
      </c>
      <c r="B31" s="19"/>
      <c r="C31" s="16">
        <f>SUM(C32:C37)</f>
        <v>0</v>
      </c>
    </row>
    <row r="32" spans="1:4" x14ac:dyDescent="0.3">
      <c r="A32" s="9" t="s">
        <v>23</v>
      </c>
      <c r="B32" s="9"/>
      <c r="C32" s="13"/>
    </row>
    <row r="33" spans="1:4" x14ac:dyDescent="0.3">
      <c r="A33" s="9" t="s">
        <v>11</v>
      </c>
      <c r="B33" s="9"/>
      <c r="C33" s="13"/>
    </row>
    <row r="34" spans="1:4" x14ac:dyDescent="0.3">
      <c r="A34" s="9" t="s">
        <v>27</v>
      </c>
      <c r="B34" s="9"/>
      <c r="C34" s="13"/>
    </row>
    <row r="35" spans="1:4" x14ac:dyDescent="0.3">
      <c r="A35" s="9" t="s">
        <v>36</v>
      </c>
      <c r="B35" s="9"/>
      <c r="C35" s="13"/>
    </row>
    <row r="36" spans="1:4" x14ac:dyDescent="0.3">
      <c r="A36" s="9" t="s">
        <v>28</v>
      </c>
      <c r="B36" s="9"/>
      <c r="C36" s="13"/>
    </row>
    <row r="37" spans="1:4" x14ac:dyDescent="0.3">
      <c r="A37" s="9" t="s">
        <v>37</v>
      </c>
      <c r="B37" s="9"/>
      <c r="C37" s="13"/>
    </row>
    <row r="38" spans="1:4" ht="21.45" customHeight="1" x14ac:dyDescent="0.3">
      <c r="A38" s="19" t="s">
        <v>29</v>
      </c>
      <c r="B38" s="19"/>
      <c r="C38" s="16">
        <f>SUM(C39:C43)</f>
        <v>10873.460000000001</v>
      </c>
    </row>
    <row r="39" spans="1:4" x14ac:dyDescent="0.3">
      <c r="A39" s="9" t="s">
        <v>38</v>
      </c>
      <c r="B39" s="9"/>
      <c r="C39" s="13">
        <v>585.01</v>
      </c>
    </row>
    <row r="40" spans="1:4" x14ac:dyDescent="0.3">
      <c r="A40" s="14" t="s">
        <v>4</v>
      </c>
      <c r="B40" s="14"/>
      <c r="C40" s="13"/>
    </row>
    <row r="41" spans="1:4" x14ac:dyDescent="0.3">
      <c r="A41" s="14" t="s">
        <v>35</v>
      </c>
      <c r="B41" s="14"/>
      <c r="C41" s="13">
        <v>8421.59</v>
      </c>
    </row>
    <row r="42" spans="1:4" ht="28.2" x14ac:dyDescent="0.3">
      <c r="A42" s="14" t="s">
        <v>5</v>
      </c>
      <c r="B42" s="14"/>
      <c r="C42" s="13"/>
    </row>
    <row r="43" spans="1:4" x14ac:dyDescent="0.3">
      <c r="A43" s="14" t="s">
        <v>6</v>
      </c>
      <c r="B43" s="14"/>
      <c r="C43" s="13">
        <v>1866.86</v>
      </c>
    </row>
    <row r="44" spans="1:4" ht="20.7" customHeight="1" x14ac:dyDescent="0.3">
      <c r="A44" s="15" t="s">
        <v>30</v>
      </c>
      <c r="B44" s="15"/>
      <c r="C44" s="16">
        <v>0</v>
      </c>
      <c r="D44" s="8"/>
    </row>
    <row r="45" spans="1:4" x14ac:dyDescent="0.3">
      <c r="A45" s="20" t="s">
        <v>3</v>
      </c>
      <c r="B45" s="20"/>
      <c r="C45" s="17"/>
    </row>
    <row r="46" spans="1:4" x14ac:dyDescent="0.3">
      <c r="A46" s="9" t="s">
        <v>15</v>
      </c>
      <c r="B46" s="9"/>
      <c r="C46" s="13">
        <v>0</v>
      </c>
    </row>
    <row r="47" spans="1:4" x14ac:dyDescent="0.3">
      <c r="A47" s="14" t="s">
        <v>12</v>
      </c>
      <c r="B47" s="14"/>
      <c r="C47" s="13">
        <v>0</v>
      </c>
    </row>
    <row r="48" spans="1:4" ht="28.2" x14ac:dyDescent="0.3">
      <c r="A48" s="9" t="s">
        <v>18</v>
      </c>
      <c r="B48" s="9"/>
      <c r="C48" s="13">
        <v>0</v>
      </c>
    </row>
    <row r="49" spans="1:4" ht="28.2" x14ac:dyDescent="0.3">
      <c r="A49" s="15" t="s">
        <v>16</v>
      </c>
      <c r="B49" s="15"/>
      <c r="C49" s="16"/>
      <c r="D49" s="8"/>
    </row>
    <row r="50" spans="1:4" x14ac:dyDescent="0.3">
      <c r="A50" s="9"/>
      <c r="B50" s="9"/>
      <c r="C50" s="11"/>
    </row>
    <row r="51" spans="1:4" ht="15.6" x14ac:dyDescent="0.3">
      <c r="A51" s="15" t="s">
        <v>31</v>
      </c>
      <c r="B51" s="15"/>
      <c r="C51" s="16">
        <v>28406.68</v>
      </c>
      <c r="D51" s="8"/>
    </row>
    <row r="52" spans="1:4" x14ac:dyDescent="0.3">
      <c r="A52" s="9"/>
      <c r="B52" s="9"/>
      <c r="C52" s="11"/>
    </row>
    <row r="53" spans="1:4" x14ac:dyDescent="0.3">
      <c r="A53" s="15" t="s">
        <v>7</v>
      </c>
      <c r="B53" s="15"/>
      <c r="C53" s="16">
        <v>128526.71</v>
      </c>
    </row>
    <row r="54" spans="1:4" x14ac:dyDescent="0.3">
      <c r="A54" s="21"/>
      <c r="B54" s="21"/>
      <c r="C54" s="17"/>
    </row>
    <row r="55" spans="1:4" x14ac:dyDescent="0.3">
      <c r="A55" s="21" t="s">
        <v>9</v>
      </c>
      <c r="B55" s="21"/>
      <c r="C55" s="17">
        <v>-14266.39</v>
      </c>
    </row>
    <row r="56" spans="1:4" ht="15.6" x14ac:dyDescent="0.3">
      <c r="A56" s="18" t="s">
        <v>47</v>
      </c>
      <c r="B56" s="30"/>
      <c r="C56" s="17">
        <f>C16+C55</f>
        <v>30485.17</v>
      </c>
    </row>
    <row r="57" spans="1:4" ht="15.6" x14ac:dyDescent="0.3">
      <c r="A57" s="24"/>
      <c r="B57" s="25"/>
      <c r="C57" s="25"/>
    </row>
    <row r="58" spans="1:4" x14ac:dyDescent="0.3">
      <c r="A58" s="3" t="s">
        <v>13</v>
      </c>
      <c r="B58" s="3"/>
      <c r="C58" s="5"/>
    </row>
    <row r="60" spans="1:4" x14ac:dyDescent="0.3">
      <c r="A60" s="6"/>
      <c r="B60" s="6"/>
      <c r="C60" s="7"/>
    </row>
    <row r="61" spans="1:4" x14ac:dyDescent="0.3">
      <c r="A61" s="6"/>
      <c r="B61" s="6"/>
      <c r="C61" s="7"/>
    </row>
    <row r="62" spans="1:4" x14ac:dyDescent="0.3">
      <c r="A62" s="6"/>
      <c r="B62" s="6"/>
      <c r="C62" s="7"/>
    </row>
    <row r="63" spans="1:4" x14ac:dyDescent="0.3">
      <c r="A63" s="6"/>
      <c r="B63" s="6"/>
      <c r="C63" s="7"/>
    </row>
    <row r="64" spans="1:4" x14ac:dyDescent="0.3">
      <c r="A64" s="6"/>
      <c r="B64" s="6"/>
      <c r="C64" s="7"/>
    </row>
    <row r="65" spans="1:3" x14ac:dyDescent="0.3">
      <c r="C65" s="7"/>
    </row>
    <row r="66" spans="1:3" ht="13.95" customHeight="1" x14ac:dyDescent="0.3"/>
    <row r="68" spans="1:3" x14ac:dyDescent="0.3">
      <c r="A68" s="6"/>
      <c r="B68" s="6"/>
      <c r="C68" s="7"/>
    </row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C73" s="7"/>
    </row>
  </sheetData>
  <mergeCells count="3">
    <mergeCell ref="A2:C2"/>
    <mergeCell ref="A3:C3"/>
    <mergeCell ref="A4:C4"/>
  </mergeCells>
  <pageMargins left="0.70866141732283472" right="0.19685039370078741" top="0.19685039370078741" bottom="0.23622047244094491" header="0.23622047244094491" footer="0.31496062992125984"/>
  <pageSetup paperSize="9" scale="7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Гагарина 43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2025-03-24T13:08:06Z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