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Шоссейная д. 11." sheetId="53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3" l="1"/>
  <c r="C31" i="53"/>
  <c r="C25" i="53"/>
  <c r="C17" i="53"/>
  <c r="C14" i="53"/>
  <c r="C13" i="53"/>
  <c r="B13" i="53"/>
  <c r="C56" i="53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<sst xmlns="http://schemas.openxmlformats.org/spreadsheetml/2006/main" count="55" uniqueCount="50">
  <si>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</si>
  <si>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</si>
  <si>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</si>
  <si>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</si>
  <si>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</si>
  <si>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</si>
  <si>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</si>
  <si>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</si>
  <si>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</si>
  <si>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</si>
  <si>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</si>
  <si>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</si>
  <si>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</si>
  <si>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</si>
  <si>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</si>
  <si>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</si>
  <si>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</si>
  <si>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</si>
  <si>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</si>
  <si>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</si>
  <si>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</si>
  <si>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</si>
  <si>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</si>
  <si>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</si>
  <si>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</si>
  <si>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</si>
  <si>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</si>
  <si>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</si>
  <si>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</si>
  <si>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</si>
  <si>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</si>
  <si>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</si>
  <si>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</si>
  <si>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</si>
  <si>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</si>
  <si>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</si>
  <si>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</si>
  <si>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</si>
  <si>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</si>
  <si>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</si>
  <si>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</si>
  <si>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</si>
  <si>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</si>
  <si>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</si>
  <si>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</si>
  <si>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</si>
  <si>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</si>
  <si>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Шоссейная 11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</si>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</sst>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37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8" t="s">
        <v>0</v>
      </c>
      <c r="B5" s="38"/>
      <c r="C5" s="41"/>
      <c r="D5" s="41"/>
    </row>
    <row r="6" spans="1:5" ht="30" customHeight="1" x14ac:dyDescent="0.3">
      <c r="A6" s="16" t="s">
        <v>1</v>
      </c>
      <c r="B6" s="16"/>
      <c r="C6" s="17">
        <v>443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3" t="s">
        <v>42</v>
      </c>
      <c r="B8" s="34" t="s">
        <v>43</v>
      </c>
      <c r="C8" s="34" t="s">
        <v>44</v>
      </c>
      <c r="D8" s="11"/>
    </row>
    <row r="9" spans="1:5" ht="15.6" x14ac:dyDescent="0.3">
      <c r="A9" s="16" t="s">
        <v>19</v>
      </c>
      <c r="B9" s="19">
        <v>80201.84</v>
      </c>
      <c r="C9" s="20">
        <v>120568.16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/>
      <c r="C11" s="20"/>
      <c r="D11" s="12"/>
      <c r="E11" s="8"/>
    </row>
    <row r="12" spans="1:5" x14ac:dyDescent="0.3">
      <c r="A12" s="21" t="s">
        <v>21</v>
      </c>
      <c r="B12" s="20"/>
      <c r="C12" s="20"/>
      <c r="D12" s="12"/>
    </row>
    <row r="13" spans="1:5" x14ac:dyDescent="0.3">
      <c r="A13" s="22" t="s">
        <v>40</v>
      </c>
      <c r="B13" s="23">
        <f>SUM(B9:B12)</f>
        <v>80201.84</v>
      </c>
      <c r="C13" s="23">
        <f>SUM(C9:C12)</f>
        <v>120568.16</v>
      </c>
      <c r="D13" s="11"/>
    </row>
    <row r="14" spans="1:5" ht="16.05" customHeight="1" x14ac:dyDescent="0.3">
      <c r="A14" s="21" t="s">
        <v>17</v>
      </c>
      <c r="B14" s="21"/>
      <c r="C14" s="20">
        <f>B13-C13</f>
        <v>-40366.320000000007</v>
      </c>
      <c r="D14" s="13"/>
    </row>
    <row r="15" spans="1:5" ht="18.75" customHeight="1" thickBot="1" x14ac:dyDescent="0.35">
      <c r="A15" s="33" t="s">
        <v>45</v>
      </c>
      <c r="B15" s="35"/>
      <c r="C15" s="36"/>
      <c r="D15" s="14"/>
    </row>
    <row r="16" spans="1:5" ht="16.2" thickBot="1" x14ac:dyDescent="0.35">
      <c r="A16" s="25" t="s">
        <v>41</v>
      </c>
      <c r="B16" s="37"/>
      <c r="C16" s="19">
        <v>53269.22</v>
      </c>
      <c r="D16" s="9"/>
    </row>
    <row r="17" spans="1:5" ht="31.2" x14ac:dyDescent="0.3">
      <c r="A17" s="26" t="s">
        <v>22</v>
      </c>
      <c r="B17" s="26"/>
      <c r="C17" s="23">
        <f>SUM(C18:C24)</f>
        <v>44456.56</v>
      </c>
      <c r="D17" s="11"/>
    </row>
    <row r="18" spans="1:5" x14ac:dyDescent="0.3">
      <c r="A18" s="16" t="s">
        <v>23</v>
      </c>
      <c r="B18" s="16"/>
      <c r="C18" s="19">
        <v>28851.53</v>
      </c>
      <c r="D18" s="12"/>
    </row>
    <row r="19" spans="1:5" x14ac:dyDescent="0.3">
      <c r="A19" s="16" t="s">
        <v>11</v>
      </c>
      <c r="B19" s="16"/>
      <c r="C19" s="19">
        <v>8627.1299999999992</v>
      </c>
      <c r="D19" s="12"/>
    </row>
    <row r="20" spans="1:5" x14ac:dyDescent="0.3">
      <c r="A20" s="16" t="s">
        <v>2</v>
      </c>
      <c r="B20" s="16"/>
      <c r="C20" s="20">
        <v>1277.9000000000001</v>
      </c>
      <c r="D20" s="12"/>
    </row>
    <row r="21" spans="1:5" x14ac:dyDescent="0.3">
      <c r="A21" s="16" t="s">
        <v>14</v>
      </c>
      <c r="B21" s="16"/>
      <c r="C21" s="20">
        <v>5700</v>
      </c>
      <c r="D21" s="12"/>
    </row>
    <row r="22" spans="1:5" x14ac:dyDescent="0.3">
      <c r="A22" s="16" t="s">
        <v>32</v>
      </c>
      <c r="B22" s="16"/>
      <c r="C22" s="20"/>
      <c r="D22" s="12"/>
    </row>
    <row r="23" spans="1:5" x14ac:dyDescent="0.3">
      <c r="A23" s="16" t="s">
        <v>48</v>
      </c>
      <c r="B23" s="16"/>
      <c r="C23" s="20"/>
      <c r="D23" s="12"/>
    </row>
    <row r="24" spans="1:5" x14ac:dyDescent="0.3">
      <c r="A24" s="16" t="s">
        <v>33</v>
      </c>
      <c r="B24" s="16"/>
      <c r="C24" s="20"/>
      <c r="D24" s="12"/>
    </row>
    <row r="25" spans="1:5" ht="46.8" x14ac:dyDescent="0.3">
      <c r="A25" s="26" t="s">
        <v>24</v>
      </c>
      <c r="B25" s="26"/>
      <c r="C25" s="23">
        <f>SUM(C26:C30)</f>
        <v>52732.800000000003</v>
      </c>
      <c r="D25" s="11"/>
    </row>
    <row r="26" spans="1:5" x14ac:dyDescent="0.3">
      <c r="A26" s="16" t="s">
        <v>23</v>
      </c>
      <c r="B26" s="16"/>
      <c r="C26" s="20">
        <v>38296.11</v>
      </c>
      <c r="D26" s="12"/>
    </row>
    <row r="27" spans="1:5" x14ac:dyDescent="0.3">
      <c r="A27" s="16" t="s">
        <v>11</v>
      </c>
      <c r="B27" s="16"/>
      <c r="C27" s="20">
        <v>11430.25</v>
      </c>
      <c r="D27" s="12"/>
    </row>
    <row r="28" spans="1:5" x14ac:dyDescent="0.3">
      <c r="A28" s="16" t="s">
        <v>2</v>
      </c>
      <c r="B28" s="16"/>
      <c r="C28" s="20">
        <v>2350</v>
      </c>
      <c r="D28" s="12"/>
      <c r="E28" s="4"/>
    </row>
    <row r="29" spans="1:5" x14ac:dyDescent="0.3">
      <c r="A29" s="16" t="s">
        <v>34</v>
      </c>
      <c r="B29" s="16"/>
      <c r="C29" s="20">
        <v>656.44</v>
      </c>
      <c r="D29" s="12"/>
    </row>
    <row r="30" spans="1:5" x14ac:dyDescent="0.3">
      <c r="A30" s="16" t="s">
        <v>25</v>
      </c>
      <c r="B30" s="16"/>
      <c r="C30" s="20"/>
      <c r="D30" s="12"/>
    </row>
    <row r="31" spans="1:5" ht="15.6" x14ac:dyDescent="0.3">
      <c r="A31" s="26" t="s">
        <v>26</v>
      </c>
      <c r="B31" s="26"/>
      <c r="C31" s="23">
        <f>SUM(C32:C37)</f>
        <v>2586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v>2586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4872.71</v>
      </c>
      <c r="D38" s="11"/>
    </row>
    <row r="39" spans="1:5" x14ac:dyDescent="0.3">
      <c r="A39" s="16" t="s">
        <v>38</v>
      </c>
      <c r="B39" s="16"/>
      <c r="C39" s="20">
        <v>420.03</v>
      </c>
      <c r="D39" s="12"/>
    </row>
    <row r="40" spans="1:5" x14ac:dyDescent="0.3">
      <c r="A40" s="21" t="s">
        <v>4</v>
      </c>
      <c r="B40" s="21"/>
      <c r="C40" s="20">
        <v>1263.21</v>
      </c>
      <c r="D40" s="12"/>
    </row>
    <row r="41" spans="1:5" x14ac:dyDescent="0.3">
      <c r="A41" s="21" t="s">
        <v>35</v>
      </c>
      <c r="B41" s="21"/>
      <c r="C41" s="20">
        <v>1166.0899999999999</v>
      </c>
      <c r="D41" s="12"/>
    </row>
    <row r="42" spans="1:5" ht="28.2" x14ac:dyDescent="0.3">
      <c r="A42" s="21" t="s">
        <v>5</v>
      </c>
      <c r="B42" s="21"/>
      <c r="C42" s="20">
        <v>683</v>
      </c>
      <c r="D42" s="12"/>
    </row>
    <row r="43" spans="1:5" x14ac:dyDescent="0.3">
      <c r="A43" s="21" t="s">
        <v>6</v>
      </c>
      <c r="B43" s="21"/>
      <c r="C43" s="20">
        <v>1340.38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8823</v>
      </c>
      <c r="D51" s="11"/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113471.07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7097.09</v>
      </c>
      <c r="D55" s="15"/>
    </row>
    <row r="56" spans="1:5" ht="15.6" x14ac:dyDescent="0.3">
      <c r="A56" s="25" t="s">
        <v>46</v>
      </c>
      <c r="B56" s="37"/>
      <c r="C56" s="24">
        <f>C13+C16-C53</f>
        <v>60366.31</v>
      </c>
      <c r="D56" s="3"/>
    </row>
    <row r="57" spans="1:5" ht="15.6" x14ac:dyDescent="0.3">
      <c r="A57" s="31"/>
      <c r="B57" s="32"/>
      <c r="C57" s="32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23622047244094491" top="0.27559055118110237" bottom="0.23622047244094491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ул.Шоссейная д. 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2025-03-24T14:01:25Z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