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Ковтунова Е.Н\Тарифы\Перечни ИВНЯ\Перечни Ивня с 01.09.2025 г\"/>
    </mc:Choice>
  </mc:AlternateContent>
  <bookViews>
    <workbookView xWindow="0" yWindow="0" windowWidth="23040" windowHeight="1063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3" i="1"/>
  <c r="F44" i="1"/>
  <c r="F45" i="1"/>
  <c r="F46" i="1"/>
  <c r="F47" i="1"/>
  <c r="F48" i="1"/>
  <c r="F49" i="1"/>
  <c r="F18" i="1"/>
  <c r="F6" i="1"/>
  <c r="D49" i="1" l="1"/>
  <c r="E50" i="1" s="1"/>
</calcChain>
</file>

<file path=xl/sharedStrings.xml><?xml version="1.0" encoding="utf-8"?>
<sst xmlns="http://schemas.openxmlformats.org/spreadsheetml/2006/main" count="127" uniqueCount="106">
  <si>
    <t>№</t>
  </si>
  <si>
    <t>Вид работ</t>
  </si>
  <si>
    <t>Периодичность</t>
  </si>
  <si>
    <t>Годовая плата (рублей)</t>
  </si>
  <si>
    <t>I.  Ремонт и обслуживание конструктивных элементов и внешнее благоустройство</t>
  </si>
  <si>
    <t>1.</t>
  </si>
  <si>
    <t>Работы по ремонту и обслуживанию конструктивных элементов и внешнее благоустройство</t>
  </si>
  <si>
    <t>1.1.</t>
  </si>
  <si>
    <t>Профосмотры конструктивных элементов, в том числе:</t>
  </si>
  <si>
    <t>1.1.1.</t>
  </si>
  <si>
    <t>Общие и частичные осмотры кровельных покрытий</t>
  </si>
  <si>
    <t>6 раз год</t>
  </si>
  <si>
    <t>1.1.2.</t>
  </si>
  <si>
    <t>Общие и частичные осмотры конструктивных элементов</t>
  </si>
  <si>
    <t>2 раз в год</t>
  </si>
  <si>
    <t>1.2.</t>
  </si>
  <si>
    <t>Ремонт конструктивных элементов</t>
  </si>
  <si>
    <t>1.2.1.</t>
  </si>
  <si>
    <t>По мере необходимости</t>
  </si>
  <si>
    <t>Ремонт кровельного покрытия и устранение течи</t>
  </si>
  <si>
    <t>1.3.</t>
  </si>
  <si>
    <t>Техническое обслуживание конструктивных элементов</t>
  </si>
  <si>
    <t>1.3.1.</t>
  </si>
  <si>
    <t>1 раз в год</t>
  </si>
  <si>
    <t>1.3.2.</t>
  </si>
  <si>
    <t>Закрытие слуховых окон, люков и входов на чердак</t>
  </si>
  <si>
    <t>Закрытие подвальных и чердачных дверей, металлических решеток и лазов на замки</t>
  </si>
  <si>
    <t>II.  Техническое обслуживание и ремонт внутридомового инженерного оборудования и МОП</t>
  </si>
  <si>
    <t>2.</t>
  </si>
  <si>
    <t>Работы по техническому обслуживанию и ремонту внутридомового инженерного оборудования и МОП</t>
  </si>
  <si>
    <t>2.1.</t>
  </si>
  <si>
    <t>Подготовка к сезонной эксплуатации</t>
  </si>
  <si>
    <t>2.1.1.</t>
  </si>
  <si>
    <t>2.1.3.</t>
  </si>
  <si>
    <t>Опрессовка и промывка трубопроводов системы  центрального отопления</t>
  </si>
  <si>
    <t>Ликвидация воздушных пробок в системе центрального отопления (наладка системы - стояки)</t>
  </si>
  <si>
    <t>Испытание трубопроводов системы центрального отопления (Наладка системы отопления)</t>
  </si>
  <si>
    <t>2.2.</t>
  </si>
  <si>
    <t>Общие и частичные осмотры и обследования</t>
  </si>
  <si>
    <t>2.2.1.</t>
  </si>
  <si>
    <t>Общие и частичные осмотры общедомовой системы холодного водоснабжения и водоотведения в технических помещениях</t>
  </si>
  <si>
    <t>12 раз в год</t>
  </si>
  <si>
    <t>2.2.2.</t>
  </si>
  <si>
    <t>Общие и частичные осмотры линий электрических сетей, арматуры, электрооборудования на лестничных площадках.</t>
  </si>
  <si>
    <t>12 раза в год</t>
  </si>
  <si>
    <t>2.2.3.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</si>
  <si>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</si>
  <si>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</si>
  <si>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2.2.4.</t>
  </si>
  <si>
    <t>Осмотр системы ЦО. Внутриквартирные устройства</t>
  </si>
  <si>
    <t>Осмотр систем ЦО. Устройства в подвальных помещениях (7 мес. Отопительного сезона)</t>
  </si>
  <si>
    <t>7 раз в год</t>
  </si>
  <si>
    <t>2.3.</t>
  </si>
  <si>
    <t>Техническое обслуживание внутридомовых инженерных сетей и МОП</t>
  </si>
  <si>
    <t>2.3.1.</t>
  </si>
  <si>
    <t>Ремонт электрощитов</t>
  </si>
  <si>
    <t>2.3.2.</t>
  </si>
  <si>
    <t>Ревизия вентилей в местах общего пользования</t>
  </si>
  <si>
    <t>2.3.3.</t>
  </si>
  <si>
    <t>Проверка и прочистка дымоходов и вентканалов</t>
  </si>
  <si>
    <t>3 раза в год</t>
  </si>
  <si>
    <t>2.3.4.</t>
  </si>
  <si>
    <t>Дератизация, дезинсекция подвалов</t>
  </si>
  <si>
    <t>2.3.5.</t>
  </si>
  <si>
    <t>Аварийное обслуживание</t>
  </si>
  <si>
    <t>Постоянно</t>
  </si>
  <si>
    <t>2.3.6.</t>
  </si>
  <si>
    <t>Очистка тех. этажей от мусора со сбором его в тару и отноской в установленное место</t>
  </si>
  <si>
    <t>Очистка кровли от мусора и грязи</t>
  </si>
  <si>
    <t>2.3.8.</t>
  </si>
  <si>
    <t>Удаление с крыш снега и наледи</t>
  </si>
  <si>
    <t>2.3.9.</t>
  </si>
  <si>
    <t>Проверка заземления оболочки электрокабеля, замеры сопротивления изоляции проводов</t>
  </si>
  <si>
    <t>1 раз в 3 года</t>
  </si>
  <si>
    <t>2.3.10.</t>
  </si>
  <si>
    <t>Техобслуживание вводных и внутренних газопроводов</t>
  </si>
  <si>
    <t>2.3.11.</t>
  </si>
  <si>
    <t>Материальные затраты на техническое обслуживание</t>
  </si>
  <si>
    <t>2.4.</t>
  </si>
  <si>
    <t>Мелкий ремонт</t>
  </si>
  <si>
    <t>2.4.1.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</si>
  <si>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</si>
  <si>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</si>
  <si>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2.4.2.</t>
  </si>
  <si>
    <t>Ремонт ВРУ</t>
  </si>
  <si>
    <t>III.  Прочее</t>
  </si>
  <si>
    <t>3.1.</t>
  </si>
  <si>
    <t>Транспортные расходы</t>
  </si>
  <si>
    <t>3.2.</t>
  </si>
  <si>
    <t>3.3.</t>
  </si>
  <si>
    <t>Непредвиденные работы по текущему ремонту общего имущества жилого дома</t>
  </si>
  <si>
    <t>3.4.</t>
  </si>
  <si>
    <t>Услуги ООО "РРКЦ"</t>
  </si>
  <si>
    <t>3.5.</t>
  </si>
  <si>
    <t>Общеэксплуатационные расходы</t>
  </si>
  <si>
    <t>3.6.</t>
  </si>
  <si>
    <t>Внеэксплуатационные расходы</t>
  </si>
  <si>
    <t>Рентабельность</t>
  </si>
  <si>
    <t>Итого</t>
  </si>
  <si>
    <r>
      <t>Площадь, м</t>
    </r>
    <r>
      <rPr>
        <vertAlign val="superscript"/>
        <sz val="9"/>
        <color theme="1"/>
        <rFont val="Arial"/>
        <family val="2"/>
        <charset val="204"/>
      </rPr>
      <t>2</t>
    </r>
  </si>
  <si>
    <t>2.2.5.</t>
  </si>
  <si>
    <t>2.3.7.</t>
  </si>
  <si>
    <t>2.1.2.</t>
  </si>
  <si>
    <r>
      <rPr>
        <b/>
        <sz val="12"/>
        <color theme="1"/>
        <rFont val="Arial"/>
        <family val="2"/>
        <charset val="204"/>
      </rPr>
      <t>ПЕРЕЧЕНЬ</t>
    </r>
    <r>
      <rPr>
        <sz val="12"/>
        <color theme="1"/>
        <rFont val="Arial"/>
        <family val="2"/>
        <charset val="204"/>
      </rPr>
      <t xml:space="preserve">
обязательных работ и услуг по содержанию и ремонту общего имущества собственников помещений в многоквартирном доме расположенном в Белгородской области Ивнянский район поселок Ивня улица Калинина 7
</t>
    </r>
  </si>
  <si>
    <t>Тариф с 01.09.2024 г, рост на 7%</t>
  </si>
  <si>
    <t>Тариф с 01.09.2025 г, рост на 9,11%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</si>
</sst>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Times New Roman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vertAlign val="superscript"/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9"/>
      <name val="Times New Roman CYR"/>
      <family val="1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5" fillId="0" borderId="0" xfId="0" applyNumberFormat="1" applyFont="1"/>
    <xf numFmtId="4" fontId="4" fillId="0" borderId="4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0" fillId="0" borderId="5" xfId="0" applyBorder="1"/>
    <xf numFmtId="0" fontId="1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Font="1" applyBorder="1"/>
    <xf numFmtId="4" fontId="7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0" fillId="0" borderId="7" xfId="0" applyBorder="1"/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0" fontId="6" fillId="0" borderId="0" xfId="0" applyFont="1"/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0" fillId="0" borderId="13" xfId="0" applyBorder="1"/>
    <xf numFmtId="0" fontId="0" fillId="0" borderId="14" xfId="0" applyBorder="1"/>
    <xf numFmtId="4" fontId="8" fillId="0" borderId="14" xfId="0" applyNumberFormat="1" applyFont="1" applyBorder="1" applyAlignment="1">
      <alignment vertical="center"/>
    </xf>
    <xf numFmtId="0" fontId="0" fillId="0" borderId="14" xfId="0" applyFont="1" applyBorder="1"/>
    <xf numFmtId="4" fontId="7" fillId="0" borderId="14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8" fillId="0" borderId="16" xfId="0" applyNumberFormat="1" applyFont="1" applyBorder="1" applyAlignment="1">
      <alignment vertical="center"/>
    </xf>
    <xf numFmtId="0" fontId="5" fillId="0" borderId="5" xfId="0" applyFont="1" applyBorder="1"/>
    <xf numFmtId="2" fontId="5" fillId="0" borderId="5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zoomScale="125" zoomScaleNormal="125" workbookViewId="0">
      <selection activeCell="F51" sqref="F51"/>
    </sheetView>
  </sheetViews>
  <sheetFormatPr defaultRowHeight="15"/>
  <cols>
    <col min="1" max="1" width="5.296875" style="1" customWidth="1"/>
    <col min="2" max="2" width="48.3984375" style="1" customWidth="1"/>
    <col min="3" max="3" width="12.09765625" style="1" customWidth="1"/>
    <col min="4" max="4" width="9.69921875" style="1" hidden="1" customWidth="1"/>
    <col min="5" max="5" width="8.796875" style="1" hidden="1" customWidth="1"/>
    <col min="6" max="6" width="10.59765625" style="1" customWidth="1"/>
    <col min="7" max="16384" width="8.796875" style="1"/>
  </cols>
  <sheetData>
    <row r="1" spans="1:7" ht="66" customHeight="1">
      <c r="A1" s="31" t="s">
        <v>103</v>
      </c>
      <c r="B1" s="31"/>
      <c r="C1" s="31"/>
      <c r="D1" s="31"/>
      <c r="E1" s="31"/>
    </row>
    <row r="2" spans="1:7" ht="15.6" thickBot="1"/>
    <row r="3" spans="1:7" ht="63.6" customHeight="1" thickBot="1">
      <c r="A3" s="2" t="s">
        <v>0</v>
      </c>
      <c r="B3" s="3" t="s">
        <v>1</v>
      </c>
      <c r="C3" s="3" t="s">
        <v>2</v>
      </c>
      <c r="D3" s="6" t="s">
        <v>3</v>
      </c>
      <c r="E3" s="5" t="s">
        <v>104</v>
      </c>
      <c r="F3" s="6" t="s">
        <v>3</v>
      </c>
      <c r="G3" s="5" t="s">
        <v>105</v>
      </c>
    </row>
    <row r="4" spans="1:7" ht="15" customHeight="1">
      <c r="A4" s="15"/>
      <c r="B4" s="16" t="s">
        <v>99</v>
      </c>
      <c r="C4" s="17">
        <v>1166</v>
      </c>
      <c r="D4" s="18"/>
      <c r="E4" s="34"/>
      <c r="F4" s="41"/>
      <c r="G4" s="41"/>
    </row>
    <row r="5" spans="1:7" ht="15.9" customHeight="1">
      <c r="A5" s="29" t="s">
        <v>4</v>
      </c>
      <c r="B5" s="30"/>
      <c r="C5" s="30"/>
      <c r="D5" s="9"/>
      <c r="E5" s="35"/>
      <c r="F5" s="41"/>
      <c r="G5" s="41"/>
    </row>
    <row r="6" spans="1:7" ht="39.75" customHeight="1">
      <c r="A6" s="19" t="s">
        <v>5</v>
      </c>
      <c r="B6" s="10" t="s">
        <v>6</v>
      </c>
      <c r="C6" s="10"/>
      <c r="D6" s="11">
        <v>79895.801104634593</v>
      </c>
      <c r="E6" s="36">
        <v>5.7101058536760005</v>
      </c>
      <c r="F6" s="41">
        <f>G6*C$4*12</f>
        <v>87170.16</v>
      </c>
      <c r="G6" s="42">
        <v>6.23</v>
      </c>
    </row>
    <row r="7" spans="1:7" ht="14.25" customHeight="1">
      <c r="A7" s="19" t="s">
        <v>7</v>
      </c>
      <c r="B7" s="30" t="s">
        <v>8</v>
      </c>
      <c r="C7" s="30"/>
      <c r="D7" s="9"/>
      <c r="E7" s="35"/>
      <c r="F7" s="41"/>
      <c r="G7" s="41"/>
    </row>
    <row r="8" spans="1:7" ht="18.75" customHeight="1">
      <c r="A8" s="20" t="s">
        <v>9</v>
      </c>
      <c r="B8" s="8" t="s">
        <v>10</v>
      </c>
      <c r="C8" s="12" t="s">
        <v>11</v>
      </c>
      <c r="D8" s="13"/>
      <c r="E8" s="37"/>
      <c r="F8" s="41"/>
      <c r="G8" s="41"/>
    </row>
    <row r="9" spans="1:7" ht="15.9" customHeight="1">
      <c r="A9" s="20" t="s">
        <v>12</v>
      </c>
      <c r="B9" s="8" t="s">
        <v>13</v>
      </c>
      <c r="C9" s="12" t="s">
        <v>14</v>
      </c>
      <c r="D9" s="13"/>
      <c r="E9" s="37"/>
      <c r="F9" s="41"/>
      <c r="G9" s="41"/>
    </row>
    <row r="10" spans="1:7" ht="14.25" customHeight="1">
      <c r="A10" s="19" t="s">
        <v>15</v>
      </c>
      <c r="B10" s="30" t="s">
        <v>16</v>
      </c>
      <c r="C10" s="30"/>
      <c r="D10" s="9"/>
      <c r="E10" s="35"/>
      <c r="F10" s="41"/>
      <c r="G10" s="41"/>
    </row>
    <row r="11" spans="1:7" ht="27.75" customHeight="1">
      <c r="A11" s="20" t="s">
        <v>17</v>
      </c>
      <c r="B11" s="8" t="s">
        <v>19</v>
      </c>
      <c r="C11" s="12" t="s">
        <v>18</v>
      </c>
      <c r="D11" s="13"/>
      <c r="E11" s="37"/>
      <c r="F11" s="41"/>
      <c r="G11" s="41"/>
    </row>
    <row r="12" spans="1:7" ht="17.25" customHeight="1">
      <c r="A12" s="19" t="s">
        <v>20</v>
      </c>
      <c r="B12" s="30" t="s">
        <v>21</v>
      </c>
      <c r="C12" s="30"/>
      <c r="D12" s="13"/>
      <c r="E12" s="37"/>
      <c r="F12" s="41"/>
      <c r="G12" s="41"/>
    </row>
    <row r="13" spans="1:7" ht="24" customHeight="1">
      <c r="A13" s="20" t="s">
        <v>22</v>
      </c>
      <c r="B13" s="8" t="s">
        <v>25</v>
      </c>
      <c r="C13" s="12" t="s">
        <v>18</v>
      </c>
      <c r="D13" s="13"/>
      <c r="E13" s="37"/>
      <c r="F13" s="41"/>
      <c r="G13" s="41"/>
    </row>
    <row r="14" spans="1:7" ht="27.75" customHeight="1">
      <c r="A14" s="20" t="s">
        <v>24</v>
      </c>
      <c r="B14" s="8" t="s">
        <v>26</v>
      </c>
      <c r="C14" s="12" t="s">
        <v>18</v>
      </c>
      <c r="D14" s="13"/>
      <c r="E14" s="37"/>
      <c r="F14" s="41"/>
      <c r="G14" s="41"/>
    </row>
    <row r="15" spans="1:7" ht="25.8" customHeight="1">
      <c r="A15" s="29" t="s">
        <v>27</v>
      </c>
      <c r="B15" s="30"/>
      <c r="C15" s="30"/>
      <c r="D15" s="13"/>
      <c r="E15" s="37"/>
      <c r="F15" s="41"/>
      <c r="G15" s="41"/>
    </row>
    <row r="16" spans="1:7" ht="28.5" customHeight="1">
      <c r="A16" s="19" t="s">
        <v>28</v>
      </c>
      <c r="B16" s="10" t="s">
        <v>29</v>
      </c>
      <c r="C16" s="10"/>
      <c r="D16" s="13"/>
      <c r="E16" s="37"/>
      <c r="F16" s="41"/>
      <c r="G16" s="41"/>
    </row>
    <row r="17" spans="1:7" ht="15.6">
      <c r="A17" s="19" t="s">
        <v>30</v>
      </c>
      <c r="B17" s="30" t="s">
        <v>31</v>
      </c>
      <c r="C17" s="30"/>
      <c r="D17" s="9"/>
      <c r="E17" s="35"/>
      <c r="F17" s="41"/>
      <c r="G17" s="41"/>
    </row>
    <row r="18" spans="1:7" ht="22.8">
      <c r="A18" s="20" t="s">
        <v>32</v>
      </c>
      <c r="B18" s="8" t="s">
        <v>34</v>
      </c>
      <c r="C18" s="12" t="s">
        <v>23</v>
      </c>
      <c r="D18" s="14">
        <v>1689.2255090694171</v>
      </c>
      <c r="E18" s="38">
        <v>0.120727952334864</v>
      </c>
      <c r="F18" s="42">
        <f>G18*C$4*12</f>
        <v>1818.96</v>
      </c>
      <c r="G18" s="42">
        <v>0.13</v>
      </c>
    </row>
    <row r="19" spans="1:7" ht="25.5" customHeight="1">
      <c r="A19" s="20" t="s">
        <v>102</v>
      </c>
      <c r="B19" s="8" t="s">
        <v>35</v>
      </c>
      <c r="C19" s="12" t="s">
        <v>23</v>
      </c>
      <c r="D19" s="14">
        <v>750.76689291974105</v>
      </c>
      <c r="E19" s="38">
        <v>5.3656867704384006E-2</v>
      </c>
      <c r="F19" s="42">
        <f t="shared" ref="F19:F49" si="0">G19*C$4*12</f>
        <v>839.52</v>
      </c>
      <c r="G19" s="42">
        <v>0.06</v>
      </c>
    </row>
    <row r="20" spans="1:7" ht="27.75" customHeight="1">
      <c r="A20" s="20" t="s">
        <v>33</v>
      </c>
      <c r="B20" s="8" t="s">
        <v>36</v>
      </c>
      <c r="C20" s="12" t="s">
        <v>23</v>
      </c>
      <c r="D20" s="14">
        <v>563.07516968980576</v>
      </c>
      <c r="E20" s="38">
        <v>4.0242650778288008E-2</v>
      </c>
      <c r="F20" s="42">
        <f t="shared" si="0"/>
        <v>559.68000000000006</v>
      </c>
      <c r="G20" s="42">
        <v>0.04</v>
      </c>
    </row>
    <row r="21" spans="1:7" ht="14.25" customHeight="1">
      <c r="A21" s="19" t="s">
        <v>37</v>
      </c>
      <c r="B21" s="30" t="s">
        <v>38</v>
      </c>
      <c r="C21" s="30"/>
      <c r="D21" s="14"/>
      <c r="E21" s="38"/>
      <c r="F21" s="42"/>
      <c r="G21" s="42"/>
    </row>
    <row r="22" spans="1:7" ht="36.75" customHeight="1">
      <c r="A22" s="20" t="s">
        <v>39</v>
      </c>
      <c r="B22" s="8" t="s">
        <v>40</v>
      </c>
      <c r="C22" s="12" t="s">
        <v>41</v>
      </c>
      <c r="D22" s="14">
        <v>5255.3682504381868</v>
      </c>
      <c r="E22" s="38">
        <v>0.37559807393068806</v>
      </c>
      <c r="F22" s="42">
        <f t="shared" si="0"/>
        <v>5736.7199999999993</v>
      </c>
      <c r="G22" s="42">
        <v>0.41</v>
      </c>
    </row>
    <row r="23" spans="1:7" ht="36.75" customHeight="1">
      <c r="A23" s="20" t="s">
        <v>42</v>
      </c>
      <c r="B23" s="8" t="s">
        <v>43</v>
      </c>
      <c r="C23" s="12" t="s">
        <v>44</v>
      </c>
      <c r="D23" s="14">
        <v>1689.2255090694171</v>
      </c>
      <c r="E23" s="38">
        <v>0.120727952334864</v>
      </c>
      <c r="F23" s="42">
        <f t="shared" si="0"/>
        <v>1818.96</v>
      </c>
      <c r="G23" s="42">
        <v>0.13</v>
      </c>
    </row>
    <row r="24" spans="1:7" ht="37.65" customHeight="1">
      <c r="A24" s="20" t="s">
        <v>45</v>
      </c>
      <c r="B24" s="8" t="s">
        <v>46</v>
      </c>
      <c r="C24" s="12" t="s">
        <v>47</v>
      </c>
      <c r="D24" s="14">
        <v>3566.1427413687697</v>
      </c>
      <c r="E24" s="38">
        <v>0.25487012159582406</v>
      </c>
      <c r="F24" s="42">
        <f t="shared" si="0"/>
        <v>3917.76</v>
      </c>
      <c r="G24" s="42">
        <v>0.28000000000000003</v>
      </c>
    </row>
    <row r="25" spans="1:7" ht="18" customHeight="1">
      <c r="A25" s="20" t="s">
        <v>48</v>
      </c>
      <c r="B25" s="8" t="s">
        <v>49</v>
      </c>
      <c r="C25" s="12" t="s">
        <v>23</v>
      </c>
      <c r="D25" s="14">
        <v>2815.375848449029</v>
      </c>
      <c r="E25" s="38">
        <v>0.20121325389144004</v>
      </c>
      <c r="F25" s="42">
        <f t="shared" si="0"/>
        <v>3078.24</v>
      </c>
      <c r="G25" s="42">
        <v>0.22</v>
      </c>
    </row>
    <row r="26" spans="1:7" ht="22.8">
      <c r="A26" s="21" t="s">
        <v>100</v>
      </c>
      <c r="B26" s="8" t="s">
        <v>50</v>
      </c>
      <c r="C26" s="12" t="s">
        <v>51</v>
      </c>
      <c r="D26" s="14">
        <v>3190.7592949088994</v>
      </c>
      <c r="E26" s="38">
        <v>0.22804168774363204</v>
      </c>
      <c r="F26" s="42">
        <f t="shared" si="0"/>
        <v>3498</v>
      </c>
      <c r="G26" s="42">
        <v>0.25</v>
      </c>
    </row>
    <row r="27" spans="1:7" ht="15" customHeight="1">
      <c r="A27" s="19" t="s">
        <v>52</v>
      </c>
      <c r="B27" s="30" t="s">
        <v>53</v>
      </c>
      <c r="C27" s="30"/>
      <c r="D27" s="14"/>
      <c r="E27" s="38"/>
      <c r="F27" s="42"/>
      <c r="G27" s="42"/>
    </row>
    <row r="28" spans="1:7" ht="15.9" customHeight="1">
      <c r="A28" s="20" t="s">
        <v>54</v>
      </c>
      <c r="B28" s="8" t="s">
        <v>55</v>
      </c>
      <c r="C28" s="12" t="s">
        <v>23</v>
      </c>
      <c r="D28" s="14">
        <v>4879.9848039783174</v>
      </c>
      <c r="E28" s="38">
        <v>0.34876964007849609</v>
      </c>
      <c r="F28" s="42">
        <f t="shared" si="0"/>
        <v>5316.96</v>
      </c>
      <c r="G28" s="42">
        <v>0.38</v>
      </c>
    </row>
    <row r="29" spans="1:7" ht="15.9" customHeight="1">
      <c r="A29" s="20" t="s">
        <v>56</v>
      </c>
      <c r="B29" s="8" t="s">
        <v>57</v>
      </c>
      <c r="C29" s="12" t="s">
        <v>23</v>
      </c>
      <c r="D29" s="14">
        <v>563.07516968980576</v>
      </c>
      <c r="E29" s="38">
        <v>4.0242650778288008E-2</v>
      </c>
      <c r="F29" s="42">
        <f t="shared" si="0"/>
        <v>559.68000000000006</v>
      </c>
      <c r="G29" s="42">
        <v>0.04</v>
      </c>
    </row>
    <row r="30" spans="1:7" ht="18" customHeight="1">
      <c r="A30" s="20" t="s">
        <v>58</v>
      </c>
      <c r="B30" s="8" t="s">
        <v>59</v>
      </c>
      <c r="C30" s="12" t="s">
        <v>60</v>
      </c>
      <c r="D30" s="14">
        <v>8070.7440988872149</v>
      </c>
      <c r="E30" s="38">
        <v>0.57681132782212796</v>
      </c>
      <c r="F30" s="42">
        <f t="shared" si="0"/>
        <v>8814.9600000000009</v>
      </c>
      <c r="G30" s="42">
        <v>0.63</v>
      </c>
    </row>
    <row r="31" spans="1:7" ht="18" customHeight="1">
      <c r="A31" s="20" t="s">
        <v>61</v>
      </c>
      <c r="B31" s="8" t="s">
        <v>62</v>
      </c>
      <c r="C31" s="12" t="s">
        <v>23</v>
      </c>
      <c r="D31" s="14">
        <v>375.38344645987053</v>
      </c>
      <c r="E31" s="38">
        <v>2.6828433852192003E-2</v>
      </c>
      <c r="F31" s="42">
        <f t="shared" si="0"/>
        <v>419.76</v>
      </c>
      <c r="G31" s="42">
        <v>0.03</v>
      </c>
    </row>
    <row r="32" spans="1:7" ht="17.25" customHeight="1">
      <c r="A32" s="20" t="s">
        <v>63</v>
      </c>
      <c r="B32" s="8" t="s">
        <v>64</v>
      </c>
      <c r="C32" s="12" t="s">
        <v>65</v>
      </c>
      <c r="D32" s="14">
        <v>5630.7516968980581</v>
      </c>
      <c r="E32" s="38">
        <v>0.40242650778288008</v>
      </c>
      <c r="F32" s="42">
        <f t="shared" si="0"/>
        <v>6156.48</v>
      </c>
      <c r="G32" s="42">
        <v>0.44</v>
      </c>
    </row>
    <row r="33" spans="1:7" ht="27.15" customHeight="1">
      <c r="A33" s="20" t="s">
        <v>66</v>
      </c>
      <c r="B33" s="8" t="s">
        <v>67</v>
      </c>
      <c r="C33" s="12" t="s">
        <v>23</v>
      </c>
      <c r="D33" s="14">
        <v>1689.2255090694171</v>
      </c>
      <c r="E33" s="38">
        <v>0.120727952334864</v>
      </c>
      <c r="F33" s="42">
        <f t="shared" si="0"/>
        <v>1818.96</v>
      </c>
      <c r="G33" s="42">
        <v>0.13</v>
      </c>
    </row>
    <row r="34" spans="1:7">
      <c r="A34" s="21" t="s">
        <v>101</v>
      </c>
      <c r="B34" s="8" t="s">
        <v>68</v>
      </c>
      <c r="C34" s="12" t="s">
        <v>23</v>
      </c>
      <c r="D34" s="14">
        <v>2064.6089555292879</v>
      </c>
      <c r="E34" s="38">
        <v>0.14755638618705602</v>
      </c>
      <c r="F34" s="42">
        <f t="shared" si="0"/>
        <v>2238.7200000000003</v>
      </c>
      <c r="G34" s="42">
        <v>0.16</v>
      </c>
    </row>
    <row r="35" spans="1:7" ht="24" customHeight="1">
      <c r="A35" s="20" t="s">
        <v>69</v>
      </c>
      <c r="B35" s="8" t="s">
        <v>70</v>
      </c>
      <c r="C35" s="12" t="s">
        <v>18</v>
      </c>
      <c r="D35" s="14">
        <v>13326.112349325402</v>
      </c>
      <c r="E35" s="38">
        <v>0.95240940175281597</v>
      </c>
      <c r="F35" s="42">
        <f t="shared" si="0"/>
        <v>14551.68</v>
      </c>
      <c r="G35" s="42">
        <v>1.04</v>
      </c>
    </row>
    <row r="36" spans="1:7" ht="27.75" customHeight="1">
      <c r="A36" s="20" t="s">
        <v>71</v>
      </c>
      <c r="B36" s="8" t="s">
        <v>72</v>
      </c>
      <c r="C36" s="12" t="s">
        <v>73</v>
      </c>
      <c r="D36" s="14">
        <v>1689.2255090694171</v>
      </c>
      <c r="E36" s="38">
        <v>0.120727952334864</v>
      </c>
      <c r="F36" s="42">
        <f t="shared" si="0"/>
        <v>1818.96</v>
      </c>
      <c r="G36" s="42">
        <v>0.13</v>
      </c>
    </row>
    <row r="37" spans="1:7" ht="17.25" customHeight="1">
      <c r="A37" s="20" t="s">
        <v>74</v>
      </c>
      <c r="B37" s="8" t="s">
        <v>75</v>
      </c>
      <c r="C37" s="12" t="s">
        <v>73</v>
      </c>
      <c r="D37" s="14">
        <v>1126.1503393796115</v>
      </c>
      <c r="E37" s="38">
        <v>8.0485301556576017E-2</v>
      </c>
      <c r="F37" s="42">
        <f t="shared" si="0"/>
        <v>1259.28</v>
      </c>
      <c r="G37" s="42">
        <v>0.09</v>
      </c>
    </row>
    <row r="38" spans="1:7" ht="16.5" customHeight="1">
      <c r="A38" s="20" t="s">
        <v>76</v>
      </c>
      <c r="B38" s="8" t="s">
        <v>77</v>
      </c>
      <c r="C38" s="12" t="s">
        <v>65</v>
      </c>
      <c r="D38" s="14">
        <v>1313.8420626095467</v>
      </c>
      <c r="E38" s="38">
        <v>9.3899518482672015E-2</v>
      </c>
      <c r="F38" s="42">
        <f t="shared" si="0"/>
        <v>1399.2</v>
      </c>
      <c r="G38" s="42">
        <v>0.1</v>
      </c>
    </row>
    <row r="39" spans="1:7" ht="14.25" customHeight="1">
      <c r="A39" s="19" t="s">
        <v>78</v>
      </c>
      <c r="B39" s="30" t="s">
        <v>79</v>
      </c>
      <c r="C39" s="30"/>
      <c r="D39" s="14"/>
      <c r="E39" s="38"/>
      <c r="F39" s="42"/>
      <c r="G39" s="42"/>
    </row>
    <row r="40" spans="1:7" ht="49.5" customHeight="1">
      <c r="A40" s="20" t="s">
        <v>80</v>
      </c>
      <c r="B40" s="8" t="s">
        <v>81</v>
      </c>
      <c r="C40" s="12" t="s">
        <v>82</v>
      </c>
      <c r="D40" s="14">
        <v>938.45861614967612</v>
      </c>
      <c r="E40" s="38">
        <v>6.7071084630480005E-2</v>
      </c>
      <c r="F40" s="42">
        <f t="shared" si="0"/>
        <v>979.44</v>
      </c>
      <c r="G40" s="42">
        <v>7.0000000000000007E-2</v>
      </c>
    </row>
    <row r="41" spans="1:7" ht="15.9" customHeight="1">
      <c r="A41" s="20" t="s">
        <v>83</v>
      </c>
      <c r="B41" s="8" t="s">
        <v>84</v>
      </c>
      <c r="C41" s="12" t="s">
        <v>23</v>
      </c>
      <c r="D41" s="14">
        <v>1689.2255090694171</v>
      </c>
      <c r="E41" s="38">
        <v>0.120727952334864</v>
      </c>
      <c r="F41" s="42">
        <f t="shared" si="0"/>
        <v>1818.96</v>
      </c>
      <c r="G41" s="42">
        <v>0.13</v>
      </c>
    </row>
    <row r="42" spans="1:7" ht="13.5" customHeight="1">
      <c r="A42" s="29" t="s">
        <v>85</v>
      </c>
      <c r="B42" s="30"/>
      <c r="C42" s="30"/>
      <c r="D42" s="14"/>
      <c r="E42" s="38"/>
      <c r="F42" s="42"/>
      <c r="G42" s="42"/>
    </row>
    <row r="43" spans="1:7" ht="15" customHeight="1">
      <c r="A43" s="22" t="s">
        <v>86</v>
      </c>
      <c r="B43" s="8" t="s">
        <v>87</v>
      </c>
      <c r="C43" s="7" t="s">
        <v>65</v>
      </c>
      <c r="D43" s="14">
        <v>22147.623341132356</v>
      </c>
      <c r="E43" s="38">
        <v>1.5828775972793279</v>
      </c>
      <c r="F43" s="42">
        <f t="shared" si="0"/>
        <v>24206.16</v>
      </c>
      <c r="G43" s="42">
        <v>1.73</v>
      </c>
    </row>
    <row r="44" spans="1:7" ht="26.25" customHeight="1">
      <c r="A44" s="22" t="s">
        <v>88</v>
      </c>
      <c r="B44" s="8" t="s">
        <v>90</v>
      </c>
      <c r="C44" s="12" t="s">
        <v>18</v>
      </c>
      <c r="D44" s="14">
        <v>1501.5337858394821</v>
      </c>
      <c r="E44" s="38">
        <v>0.10731373540876801</v>
      </c>
      <c r="F44" s="42">
        <f t="shared" si="0"/>
        <v>1679.04</v>
      </c>
      <c r="G44" s="42">
        <v>0.12</v>
      </c>
    </row>
    <row r="45" spans="1:7" ht="18" customHeight="1">
      <c r="A45" s="22" t="s">
        <v>89</v>
      </c>
      <c r="B45" s="8" t="s">
        <v>92</v>
      </c>
      <c r="C45" s="12" t="s">
        <v>65</v>
      </c>
      <c r="D45" s="14">
        <v>5067.6765272082521</v>
      </c>
      <c r="E45" s="38">
        <v>0.36218385700459205</v>
      </c>
      <c r="F45" s="42">
        <f t="shared" si="0"/>
        <v>5596.8</v>
      </c>
      <c r="G45" s="42">
        <v>0.4</v>
      </c>
    </row>
    <row r="46" spans="1:7" ht="13.5" customHeight="1">
      <c r="A46" s="22" t="s">
        <v>91</v>
      </c>
      <c r="B46" s="8" t="s">
        <v>94</v>
      </c>
      <c r="C46" s="12" t="s">
        <v>65</v>
      </c>
      <c r="D46" s="14">
        <v>26276.841252190934</v>
      </c>
      <c r="E46" s="38">
        <v>1.8779903696534401</v>
      </c>
      <c r="F46" s="42">
        <f t="shared" si="0"/>
        <v>28823.52</v>
      </c>
      <c r="G46" s="42">
        <v>2.06</v>
      </c>
    </row>
    <row r="47" spans="1:7" ht="14.25" customHeight="1">
      <c r="A47" s="22" t="s">
        <v>93</v>
      </c>
      <c r="B47" s="8" t="s">
        <v>96</v>
      </c>
      <c r="C47" s="12" t="s">
        <v>65</v>
      </c>
      <c r="D47" s="14">
        <v>3003.0675716789642</v>
      </c>
      <c r="E47" s="38">
        <v>0.21462747081753603</v>
      </c>
      <c r="F47" s="42">
        <f t="shared" si="0"/>
        <v>3218.16</v>
      </c>
      <c r="G47" s="42">
        <v>0.23</v>
      </c>
    </row>
    <row r="48" spans="1:7" ht="12.6" customHeight="1" thickBot="1">
      <c r="A48" s="23" t="s">
        <v>95</v>
      </c>
      <c r="B48" s="24" t="s">
        <v>97</v>
      </c>
      <c r="C48" s="25" t="s">
        <v>65</v>
      </c>
      <c r="D48" s="26">
        <v>19707.630939143204</v>
      </c>
      <c r="E48" s="39">
        <v>1.4084927772400804</v>
      </c>
      <c r="F48" s="42">
        <f t="shared" si="0"/>
        <v>21547.68</v>
      </c>
      <c r="G48" s="42">
        <v>1.54</v>
      </c>
    </row>
    <row r="49" spans="1:7" s="28" customFormat="1" ht="19.8" customHeight="1" thickBot="1">
      <c r="A49" s="32" t="s">
        <v>98</v>
      </c>
      <c r="B49" s="33"/>
      <c r="C49" s="33"/>
      <c r="D49" s="27">
        <f>SUM(D6:D48)</f>
        <v>220476.9018038561</v>
      </c>
      <c r="E49" s="40">
        <v>15.76</v>
      </c>
      <c r="F49" s="42">
        <f t="shared" si="0"/>
        <v>240662.40000000002</v>
      </c>
      <c r="G49" s="42">
        <v>17.2</v>
      </c>
    </row>
    <row r="50" spans="1:7">
      <c r="E50" s="4">
        <f>D49/12/C4</f>
        <v>15.757354331321906</v>
      </c>
    </row>
    <row r="51" spans="1:7">
      <c r="G51" s="4"/>
    </row>
  </sheetData>
  <mergeCells count="12">
    <mergeCell ref="A5:C5"/>
    <mergeCell ref="A42:C42"/>
    <mergeCell ref="A1:E1"/>
    <mergeCell ref="A49:C49"/>
    <mergeCell ref="B7:C7"/>
    <mergeCell ref="B10:C10"/>
    <mergeCell ref="B12:C12"/>
    <mergeCell ref="B17:C17"/>
    <mergeCell ref="B21:C21"/>
    <mergeCell ref="B39:C39"/>
    <mergeCell ref="B27:C27"/>
    <mergeCell ref="A15:C1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Струкова</dc:creator>
  <cp:lastModifiedBy>GlBuh</cp:lastModifiedBy>
  <cp:lastPrinted>2023-08-30T08:16:03Z</cp:lastPrinted>
  <dcterms:created xsi:type="dcterms:W3CDTF">2018-09-03T07:59:48Z</dcterms:created>
  <dcterms:modified xsi:type="dcterms:W3CDTF">2025-08-22T06:26:26Z</dcterms:modified>
</cp:coreProperties>
</file>