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Ковтунова Е.Н\Тарифы\Перечни ИВНЯ\Перечни Ивня с 01.09.2025 г\"/>
    </mc:Choice>
  </mc:AlternateContent>
  <bookViews>
    <workbookView xWindow="0" yWindow="0" windowWidth="23040" windowHeight="10632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31" i="1"/>
  <c r="F33" i="1"/>
  <c r="F34" i="1"/>
  <c r="F35" i="1"/>
  <c r="F36" i="1"/>
  <c r="F37" i="1"/>
  <c r="F39" i="1"/>
  <c r="F40" i="1"/>
  <c r="F41" i="1"/>
  <c r="F42" i="1"/>
  <c r="F43" i="1"/>
  <c r="F44" i="1"/>
  <c r="F45" i="1"/>
  <c r="F46" i="1"/>
  <c r="F47" i="1"/>
  <c r="F48" i="1"/>
  <c r="F49" i="1"/>
  <c r="F50" i="1"/>
  <c r="F52" i="1"/>
  <c r="F53" i="1"/>
  <c r="F55" i="1"/>
  <c r="F56" i="1"/>
  <c r="F57" i="1"/>
  <c r="F58" i="1"/>
  <c r="F59" i="1"/>
  <c r="F60" i="1"/>
  <c r="F61" i="1"/>
  <c r="F62" i="1"/>
  <c r="F29" i="1"/>
  <c r="F6" i="1"/>
  <c r="C4" i="1" l="1"/>
  <c r="E64" i="1" l="1"/>
</calcChain>
</file>

<file path=xl/sharedStrings.xml><?xml version="1.0" encoding="utf-8"?>
<sst xmlns="http://schemas.openxmlformats.org/spreadsheetml/2006/main" count="166" uniqueCount="134">
  <si>
    <t>№</t>
  </si>
  <si>
    <t>Вид работ</t>
  </si>
  <si>
    <t>Периодичность</t>
  </si>
  <si>
    <t>Годовая плата (рублей)</t>
  </si>
  <si>
    <t>I.  Ремонт и обслуживание конструктивных элементов и внешнее благоустройство</t>
  </si>
  <si>
    <t>1.</t>
  </si>
  <si>
    <t>Работы по ремонту и обслуживанию конструктивных элементов и внешнее благоустройство</t>
  </si>
  <si>
    <t>1.1.</t>
  </si>
  <si>
    <t>Профосмотры конструктивных элементов, в том числе:</t>
  </si>
  <si>
    <t>1.1.1.</t>
  </si>
  <si>
    <t>Общие и частичные осмотры кровельных покрытий</t>
  </si>
  <si>
    <t>6 раз год</t>
  </si>
  <si>
    <t>1.1.2.</t>
  </si>
  <si>
    <t>Общие и частичные осмотры конструктивных элементов</t>
  </si>
  <si>
    <t>2 раз в год</t>
  </si>
  <si>
    <t>1.2.</t>
  </si>
  <si>
    <t>Ремонт конструктивных элементов</t>
  </si>
  <si>
    <t>1.2.1.</t>
  </si>
  <si>
    <t>Укрепление защитной решетки водопроводной воронки</t>
  </si>
  <si>
    <t>2 раза в год</t>
  </si>
  <si>
    <t>1.2.2.</t>
  </si>
  <si>
    <t>Прочистка водопремной воронки внутреннего водостока</t>
  </si>
  <si>
    <t>По мере необходимости</t>
  </si>
  <si>
    <t>1.2.3.</t>
  </si>
  <si>
    <t>Восстановление поврежденных участков штукатурки и облицовки</t>
  </si>
  <si>
    <t>1.2.4.</t>
  </si>
  <si>
    <t>Восстановление приямков, входов в подвалы</t>
  </si>
  <si>
    <t>1.2.5.</t>
  </si>
  <si>
    <t>Ремонт кровельного покрытия и устранение течи</t>
  </si>
  <si>
    <t>1.3.</t>
  </si>
  <si>
    <t>Техническое обслуживание конструктивных элементов</t>
  </si>
  <si>
    <t>1.3.1.</t>
  </si>
  <si>
    <t>Утепление подвалов и подъездов</t>
  </si>
  <si>
    <t>1 раз в год</t>
  </si>
  <si>
    <t>1.3.2.</t>
  </si>
  <si>
    <t>Укрепление козырьков, ограждений и перил крылец</t>
  </si>
  <si>
    <t>1.3.3.</t>
  </si>
  <si>
    <t>Закрытие слуховых окон, люков и входов на чердак</t>
  </si>
  <si>
    <t>1.3.4.</t>
  </si>
  <si>
    <t>Антисептирование и антипирирование деревянных конструкций</t>
  </si>
  <si>
    <t>1.3.5.</t>
  </si>
  <si>
    <t>Установка недостающих, частично разбитых и укрепление слабо укрепленных стекол в дверных и оконных заполнениях</t>
  </si>
  <si>
    <t>1.3.6.</t>
  </si>
  <si>
    <t>Установка или укрепление ручек и шпингалетов на оконных и дверных заполнениях</t>
  </si>
  <si>
    <t>1.3.7.</t>
  </si>
  <si>
    <t>Закрытие подвальных и чердачных дверей, металлических решеток и лазов на замки</t>
  </si>
  <si>
    <t>1.3.8.</t>
  </si>
  <si>
    <t>Смазывание подъездных дверей</t>
  </si>
  <si>
    <t>1.3.9.</t>
  </si>
  <si>
    <t>Смазывание замков тех. помещений</t>
  </si>
  <si>
    <t>II.  Техническое обслуживание и ремонт внутридомового инженерного оборудования и МОП</t>
  </si>
  <si>
    <t>2.</t>
  </si>
  <si>
    <t>Работы по техническому обслуживанию и ремонту внутридомового инженерного оборудования и МОП</t>
  </si>
  <si>
    <t>2.1.</t>
  </si>
  <si>
    <t>Подготовка к сезонной эксплуатации</t>
  </si>
  <si>
    <t>2.1.1.</t>
  </si>
  <si>
    <t>Опрессовка и промывка трубопроводов системы  центрального отопления</t>
  </si>
  <si>
    <t>2.1.2.</t>
  </si>
  <si>
    <t>Ликвидация воздушных пробок в системе центрального отопления (наладка системы - стояки)</t>
  </si>
  <si>
    <t>2.1.3.</t>
  </si>
  <si>
    <t>Испытание трубопроводов системы центрального отопления (Наладка системы отопления)</t>
  </si>
  <si>
    <t>2.2.</t>
  </si>
  <si>
    <t>Общие и частичные осмотры и обследования</t>
  </si>
  <si>
    <t>2.2.1.</t>
  </si>
  <si>
    <t>Общие и частичные осмотры общедомовой системы холодного водоснабжения и водоотведения в технических помещениях</t>
  </si>
  <si>
    <t>12 раз в год</t>
  </si>
  <si>
    <t>2.2.2.</t>
  </si>
  <si>
    <t>Общие и частичные осмотры линий электрических сетей, арматуры, электрооборудования на лестничных площадках.</t>
  </si>
  <si>
    <t>12 раза в год</t>
  </si>
  <si>
    <t>2.2.3.</t>
  </si>
  <si>
    <t>Общие и частичные осмотры линий электрических сетей, арматуры, электрооборудования в подвальных помещениях</t>
  </si>
  <si>
    <t>4 раза в год</t>
  </si>
  <si>
    <t>2.2.4.</t>
  </si>
  <si>
    <t>Осмотр системы ЦО. Внутриквартирные устройства</t>
  </si>
  <si>
    <t>2.2.5</t>
  </si>
  <si>
    <t>Осмотр систем ЦО. Устройства в подвальных помещениях (7 мес. Отопительного сезона)</t>
  </si>
  <si>
    <t>7 раз в год</t>
  </si>
  <si>
    <t>2.3.</t>
  </si>
  <si>
    <t>Техническое обслуживание внутридомовых инженерных сетей и МОП</t>
  </si>
  <si>
    <t>2.3.1.</t>
  </si>
  <si>
    <t>Ремонт электрощитов</t>
  </si>
  <si>
    <t>2.3.2.</t>
  </si>
  <si>
    <t>Ревизия вентилей в местах общего пользования</t>
  </si>
  <si>
    <t>2.3.3.</t>
  </si>
  <si>
    <t>Проверка и прочистка дымоходов и вентканалов</t>
  </si>
  <si>
    <t>3 раза в год</t>
  </si>
  <si>
    <t>2.3.4.</t>
  </si>
  <si>
    <t>Дератизация, дезинсекция подвалов</t>
  </si>
  <si>
    <t>2.3.5.</t>
  </si>
  <si>
    <t>Аварийное обслуживание</t>
  </si>
  <si>
    <t>Постоянно</t>
  </si>
  <si>
    <t>2.3.6.</t>
  </si>
  <si>
    <t>Очистка тех. этажей от мусора со сбором его в тару и отноской в установленное место</t>
  </si>
  <si>
    <t>2.3.7</t>
  </si>
  <si>
    <t>Очистка кровли от мусора и грязи</t>
  </si>
  <si>
    <t>2.3.8.</t>
  </si>
  <si>
    <t>Удаление с крыш снега и наледи</t>
  </si>
  <si>
    <t>2.3.9.</t>
  </si>
  <si>
    <t>Очистка территорий от наледи и льда, посыпка территорий противогололедными материалами (вход в подъезд, тротуар)</t>
  </si>
  <si>
    <t>1 раз в сутки во время гололеда</t>
  </si>
  <si>
    <t>2.3.10.</t>
  </si>
  <si>
    <t>Проверка заземления оболочки электрокабеля, замеры сопротивления изоляции проводов</t>
  </si>
  <si>
    <t>1 раз в 3 года</t>
  </si>
  <si>
    <t>2.3.11.</t>
  </si>
  <si>
    <t>Техобслуживание вводных и внутренних газопроводов</t>
  </si>
  <si>
    <t>2.3.12.</t>
  </si>
  <si>
    <t>Материальные затраты на техническое обслуживание</t>
  </si>
  <si>
    <t>2.4.</t>
  </si>
  <si>
    <t>Мелкий ремонт</t>
  </si>
  <si>
    <t>2.4.1.</t>
  </si>
  <si>
    <t>Устранение засоров внутренних канализационных трубопроводов</t>
  </si>
  <si>
    <t>По мере необходимости, но не менее 2-х раз в год</t>
  </si>
  <si>
    <t>2.4.2.</t>
  </si>
  <si>
    <t>Ремонт ВРУ</t>
  </si>
  <si>
    <t>III.  Прочее</t>
  </si>
  <si>
    <t>3.1.</t>
  </si>
  <si>
    <t>Транспортные расходы</t>
  </si>
  <si>
    <t>3.2.</t>
  </si>
  <si>
    <t>Затраты на охрану труда работников РЭС</t>
  </si>
  <si>
    <t>3.3.</t>
  </si>
  <si>
    <t>Непредвиденные работы по текущему ремонту общего имущества жилого дома</t>
  </si>
  <si>
    <t>3.4.</t>
  </si>
  <si>
    <t>Услуги ООО "РРКЦ"</t>
  </si>
  <si>
    <t>3.5.</t>
  </si>
  <si>
    <t>Общеэксплуатационные расходы</t>
  </si>
  <si>
    <t>3.6.</t>
  </si>
  <si>
    <t>Внеэксплуатационные расходы</t>
  </si>
  <si>
    <t>3.7.</t>
  </si>
  <si>
    <t>Рентабельность</t>
  </si>
  <si>
    <t>Итого</t>
  </si>
  <si>
    <r>
      <rPr>
        <b/>
        <sz val="10"/>
        <rFont val="Arial"/>
        <family val="2"/>
        <charset val="204"/>
      </rPr>
      <t>ПЕРЕЧЕНЬ</t>
    </r>
    <r>
      <rPr>
        <sz val="11"/>
        <color theme="1"/>
        <rFont val="Arial"/>
        <family val="2"/>
        <charset val="204"/>
      </rPr>
      <t xml:space="preserve">
обязательных работ и услуг по содержанию и ремонту общего имущества собственников помещений в многоквартирном доме расположенном в Белгородской области Ивнянский район поселок Ивня улица Заречная 15А</t>
    </r>
  </si>
  <si>
    <r>
      <t>Площадь, м</t>
    </r>
    <r>
      <rPr>
        <vertAlign val="superscript"/>
        <sz val="9"/>
        <rFont val="Arial"/>
        <family val="2"/>
        <charset val="204"/>
      </rPr>
      <t>2</t>
    </r>
  </si>
  <si>
    <t>Тариф с 01.09.2024 г, рост на 7%</t>
  </si>
  <si>
    <t>Тариф с 01.09.2025 г, рост на 9,11%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</si>
</sst>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vertAlign val="superscript"/>
      <sz val="9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9"/>
      <name val="Times New Roman CYR"/>
      <family val="1"/>
      <charset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4" fontId="7" fillId="0" borderId="2" xfId="0" applyNumberFormat="1" applyFont="1" applyBorder="1" applyAlignment="1">
      <alignment vertical="center"/>
    </xf>
    <xf numFmtId="4" fontId="1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/>
    <xf numFmtId="4" fontId="6" fillId="0" borderId="2" xfId="0" applyNumberFormat="1" applyFont="1" applyBorder="1" applyAlignment="1">
      <alignment vertical="center"/>
    </xf>
    <xf numFmtId="2" fontId="2" fillId="0" borderId="0" xfId="0" applyNumberFormat="1" applyFont="1"/>
    <xf numFmtId="4" fontId="7" fillId="0" borderId="4" xfId="0" applyNumberFormat="1" applyFont="1" applyBorder="1" applyAlignment="1">
      <alignment vertical="center"/>
    </xf>
    <xf numFmtId="4" fontId="7" fillId="0" borderId="5" xfId="0" applyNumberFormat="1" applyFont="1" applyBorder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vertical="center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2" fillId="0" borderId="9" xfId="0" applyFont="1" applyBorder="1"/>
    <xf numFmtId="49" fontId="1" fillId="0" borderId="10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0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left" vertical="center"/>
    </xf>
    <xf numFmtId="0" fontId="1" fillId="0" borderId="5" xfId="0" applyNumberFormat="1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/>
    <xf numFmtId="0" fontId="2" fillId="0" borderId="14" xfId="0" applyFont="1" applyBorder="1"/>
    <xf numFmtId="4" fontId="6" fillId="0" borderId="14" xfId="0" applyNumberFormat="1" applyFont="1" applyBorder="1" applyAlignment="1">
      <alignment vertical="center"/>
    </xf>
    <xf numFmtId="4" fontId="7" fillId="0" borderId="14" xfId="0" applyNumberFormat="1" applyFont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4" fontId="7" fillId="0" borderId="16" xfId="0" applyNumberFormat="1" applyFont="1" applyBorder="1" applyAlignment="1">
      <alignment vertical="center"/>
    </xf>
    <xf numFmtId="2" fontId="2" fillId="0" borderId="2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200\Obmen\&#1050;&#1086;&#1074;&#1090;&#1091;&#1085;&#1086;&#1074;&#1072;%20&#1045;.&#1053;\&#1058;&#1072;&#1088;&#1080;&#1092;&#1099;\&#1055;&#1077;&#1088;&#1077;&#1095;&#1085;&#1080;%20&#1048;&#1074;&#1085;&#1103;%20&#1089;%2001.09.2021%20&#1075;\&#1058;&#1072;&#1088;&#1080;&#1092;%20&#1047;&#1072;&#1088;&#1077;&#1095;&#1085;&#1072;&#1103;%2015&#104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. дан."/>
      <sheetName val="Норм. по сан. сод."/>
      <sheetName val="Постоянные конст"/>
      <sheetName val="ЗП персонала"/>
      <sheetName val="Цены"/>
      <sheetName val="спец инв"/>
      <sheetName val="материал"/>
      <sheetName val="Конструктивные элементы"/>
      <sheetName val="СВИО и КЭ"/>
      <sheetName val="Транс. расх."/>
      <sheetName val="ВСЕ раб"/>
      <sheetName val="Перечень"/>
    </sheetNames>
    <sheetDataSet>
      <sheetData sheetId="0">
        <row r="8">
          <cell r="D8">
            <v>834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5">
          <cell r="I5">
            <v>987.07329000000004</v>
          </cell>
        </row>
      </sheetData>
      <sheetData sheetId="9" refreshError="1"/>
      <sheetData sheetId="10">
        <row r="8">
          <cell r="H8">
            <v>771.36624000000006</v>
          </cell>
        </row>
      </sheetData>
      <sheetData sheetId="1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zoomScale="120" zoomScaleNormal="120" workbookViewId="0">
      <selection activeCell="H62" sqref="H62"/>
    </sheetView>
  </sheetViews>
  <sheetFormatPr defaultColWidth="8.6640625" defaultRowHeight="13.8"/>
  <cols>
    <col min="1" max="1" width="7.5546875" style="2" customWidth="1"/>
    <col min="2" max="2" width="50.5546875" style="1" customWidth="1"/>
    <col min="3" max="3" width="14" style="1" customWidth="1"/>
    <col min="4" max="4" width="12.21875" style="1" hidden="1" customWidth="1"/>
    <col min="5" max="5" width="9.5546875" style="1" hidden="1" customWidth="1"/>
    <col min="6" max="6" width="12.109375" style="1" customWidth="1"/>
    <col min="7" max="7" width="11.109375" style="1" customWidth="1"/>
    <col min="8" max="244" width="8.6640625" style="1" customWidth="1"/>
    <col min="245" max="245" width="5" style="1" customWidth="1"/>
    <col min="246" max="246" width="20.88671875" style="1" customWidth="1"/>
    <col min="247" max="247" width="15.6640625" style="1" customWidth="1"/>
    <col min="248" max="248" width="10.109375" style="1" customWidth="1"/>
    <col min="249" max="250" width="8.6640625" style="1"/>
    <col min="251" max="251" width="7.5546875" style="1" customWidth="1"/>
    <col min="252" max="252" width="49.44140625" style="1" customWidth="1"/>
    <col min="253" max="253" width="16.88671875" style="1" customWidth="1"/>
    <col min="254" max="254" width="15.5546875" style="1" customWidth="1"/>
    <col min="255" max="255" width="11.44140625" style="1" customWidth="1"/>
    <col min="256" max="500" width="8.6640625" style="1" customWidth="1"/>
    <col min="501" max="501" width="5" style="1" customWidth="1"/>
    <col min="502" max="502" width="20.88671875" style="1" customWidth="1"/>
    <col min="503" max="503" width="15.6640625" style="1" customWidth="1"/>
    <col min="504" max="504" width="10.109375" style="1" customWidth="1"/>
    <col min="505" max="506" width="8.6640625" style="1"/>
    <col min="507" max="507" width="7.5546875" style="1" customWidth="1"/>
    <col min="508" max="508" width="49.44140625" style="1" customWidth="1"/>
    <col min="509" max="509" width="16.88671875" style="1" customWidth="1"/>
    <col min="510" max="510" width="15.5546875" style="1" customWidth="1"/>
    <col min="511" max="511" width="11.44140625" style="1" customWidth="1"/>
    <col min="512" max="756" width="8.6640625" style="1" customWidth="1"/>
    <col min="757" max="757" width="5" style="1" customWidth="1"/>
    <col min="758" max="758" width="20.88671875" style="1" customWidth="1"/>
    <col min="759" max="759" width="15.6640625" style="1" customWidth="1"/>
    <col min="760" max="760" width="10.109375" style="1" customWidth="1"/>
    <col min="761" max="762" width="8.6640625" style="1"/>
    <col min="763" max="763" width="7.5546875" style="1" customWidth="1"/>
    <col min="764" max="764" width="49.44140625" style="1" customWidth="1"/>
    <col min="765" max="765" width="16.88671875" style="1" customWidth="1"/>
    <col min="766" max="766" width="15.5546875" style="1" customWidth="1"/>
    <col min="767" max="767" width="11.44140625" style="1" customWidth="1"/>
    <col min="768" max="1012" width="8.6640625" style="1" customWidth="1"/>
    <col min="1013" max="1013" width="5" style="1" customWidth="1"/>
    <col min="1014" max="1014" width="20.88671875" style="1" customWidth="1"/>
    <col min="1015" max="1015" width="15.6640625" style="1" customWidth="1"/>
    <col min="1016" max="1016" width="10.109375" style="1" customWidth="1"/>
    <col min="1017" max="1018" width="8.6640625" style="1"/>
    <col min="1019" max="1019" width="7.5546875" style="1" customWidth="1"/>
    <col min="1020" max="1020" width="49.44140625" style="1" customWidth="1"/>
    <col min="1021" max="1021" width="16.88671875" style="1" customWidth="1"/>
    <col min="1022" max="1022" width="15.5546875" style="1" customWidth="1"/>
    <col min="1023" max="1023" width="11.44140625" style="1" customWidth="1"/>
    <col min="1024" max="1268" width="8.6640625" style="1" customWidth="1"/>
    <col min="1269" max="1269" width="5" style="1" customWidth="1"/>
    <col min="1270" max="1270" width="20.88671875" style="1" customWidth="1"/>
    <col min="1271" max="1271" width="15.6640625" style="1" customWidth="1"/>
    <col min="1272" max="1272" width="10.109375" style="1" customWidth="1"/>
    <col min="1273" max="1274" width="8.6640625" style="1"/>
    <col min="1275" max="1275" width="7.5546875" style="1" customWidth="1"/>
    <col min="1276" max="1276" width="49.44140625" style="1" customWidth="1"/>
    <col min="1277" max="1277" width="16.88671875" style="1" customWidth="1"/>
    <col min="1278" max="1278" width="15.5546875" style="1" customWidth="1"/>
    <col min="1279" max="1279" width="11.44140625" style="1" customWidth="1"/>
    <col min="1280" max="1524" width="8.6640625" style="1" customWidth="1"/>
    <col min="1525" max="1525" width="5" style="1" customWidth="1"/>
    <col min="1526" max="1526" width="20.88671875" style="1" customWidth="1"/>
    <col min="1527" max="1527" width="15.6640625" style="1" customWidth="1"/>
    <col min="1528" max="1528" width="10.109375" style="1" customWidth="1"/>
    <col min="1529" max="1530" width="8.6640625" style="1"/>
    <col min="1531" max="1531" width="7.5546875" style="1" customWidth="1"/>
    <col min="1532" max="1532" width="49.44140625" style="1" customWidth="1"/>
    <col min="1533" max="1533" width="16.88671875" style="1" customWidth="1"/>
    <col min="1534" max="1534" width="15.5546875" style="1" customWidth="1"/>
    <col min="1535" max="1535" width="11.44140625" style="1" customWidth="1"/>
    <col min="1536" max="1780" width="8.6640625" style="1" customWidth="1"/>
    <col min="1781" max="1781" width="5" style="1" customWidth="1"/>
    <col min="1782" max="1782" width="20.88671875" style="1" customWidth="1"/>
    <col min="1783" max="1783" width="15.6640625" style="1" customWidth="1"/>
    <col min="1784" max="1784" width="10.109375" style="1" customWidth="1"/>
    <col min="1785" max="1786" width="8.6640625" style="1"/>
    <col min="1787" max="1787" width="7.5546875" style="1" customWidth="1"/>
    <col min="1788" max="1788" width="49.44140625" style="1" customWidth="1"/>
    <col min="1789" max="1789" width="16.88671875" style="1" customWidth="1"/>
    <col min="1790" max="1790" width="15.5546875" style="1" customWidth="1"/>
    <col min="1791" max="1791" width="11.44140625" style="1" customWidth="1"/>
    <col min="1792" max="2036" width="8.6640625" style="1" customWidth="1"/>
    <col min="2037" max="2037" width="5" style="1" customWidth="1"/>
    <col min="2038" max="2038" width="20.88671875" style="1" customWidth="1"/>
    <col min="2039" max="2039" width="15.6640625" style="1" customWidth="1"/>
    <col min="2040" max="2040" width="10.109375" style="1" customWidth="1"/>
    <col min="2041" max="2042" width="8.6640625" style="1"/>
    <col min="2043" max="2043" width="7.5546875" style="1" customWidth="1"/>
    <col min="2044" max="2044" width="49.44140625" style="1" customWidth="1"/>
    <col min="2045" max="2045" width="16.88671875" style="1" customWidth="1"/>
    <col min="2046" max="2046" width="15.5546875" style="1" customWidth="1"/>
    <col min="2047" max="2047" width="11.44140625" style="1" customWidth="1"/>
    <col min="2048" max="2292" width="8.6640625" style="1" customWidth="1"/>
    <col min="2293" max="2293" width="5" style="1" customWidth="1"/>
    <col min="2294" max="2294" width="20.88671875" style="1" customWidth="1"/>
    <col min="2295" max="2295" width="15.6640625" style="1" customWidth="1"/>
    <col min="2296" max="2296" width="10.109375" style="1" customWidth="1"/>
    <col min="2297" max="2298" width="8.6640625" style="1"/>
    <col min="2299" max="2299" width="7.5546875" style="1" customWidth="1"/>
    <col min="2300" max="2300" width="49.44140625" style="1" customWidth="1"/>
    <col min="2301" max="2301" width="16.88671875" style="1" customWidth="1"/>
    <col min="2302" max="2302" width="15.5546875" style="1" customWidth="1"/>
    <col min="2303" max="2303" width="11.44140625" style="1" customWidth="1"/>
    <col min="2304" max="2548" width="8.6640625" style="1" customWidth="1"/>
    <col min="2549" max="2549" width="5" style="1" customWidth="1"/>
    <col min="2550" max="2550" width="20.88671875" style="1" customWidth="1"/>
    <col min="2551" max="2551" width="15.6640625" style="1" customWidth="1"/>
    <col min="2552" max="2552" width="10.109375" style="1" customWidth="1"/>
    <col min="2553" max="2554" width="8.6640625" style="1"/>
    <col min="2555" max="2555" width="7.5546875" style="1" customWidth="1"/>
    <col min="2556" max="2556" width="49.44140625" style="1" customWidth="1"/>
    <col min="2557" max="2557" width="16.88671875" style="1" customWidth="1"/>
    <col min="2558" max="2558" width="15.5546875" style="1" customWidth="1"/>
    <col min="2559" max="2559" width="11.44140625" style="1" customWidth="1"/>
    <col min="2560" max="2804" width="8.6640625" style="1" customWidth="1"/>
    <col min="2805" max="2805" width="5" style="1" customWidth="1"/>
    <col min="2806" max="2806" width="20.88671875" style="1" customWidth="1"/>
    <col min="2807" max="2807" width="15.6640625" style="1" customWidth="1"/>
    <col min="2808" max="2808" width="10.109375" style="1" customWidth="1"/>
    <col min="2809" max="2810" width="8.6640625" style="1"/>
    <col min="2811" max="2811" width="7.5546875" style="1" customWidth="1"/>
    <col min="2812" max="2812" width="49.44140625" style="1" customWidth="1"/>
    <col min="2813" max="2813" width="16.88671875" style="1" customWidth="1"/>
    <col min="2814" max="2814" width="15.5546875" style="1" customWidth="1"/>
    <col min="2815" max="2815" width="11.44140625" style="1" customWidth="1"/>
    <col min="2816" max="3060" width="8.6640625" style="1" customWidth="1"/>
    <col min="3061" max="3061" width="5" style="1" customWidth="1"/>
    <col min="3062" max="3062" width="20.88671875" style="1" customWidth="1"/>
    <col min="3063" max="3063" width="15.6640625" style="1" customWidth="1"/>
    <col min="3064" max="3064" width="10.109375" style="1" customWidth="1"/>
    <col min="3065" max="3066" width="8.6640625" style="1"/>
    <col min="3067" max="3067" width="7.5546875" style="1" customWidth="1"/>
    <col min="3068" max="3068" width="49.44140625" style="1" customWidth="1"/>
    <col min="3069" max="3069" width="16.88671875" style="1" customWidth="1"/>
    <col min="3070" max="3070" width="15.5546875" style="1" customWidth="1"/>
    <col min="3071" max="3071" width="11.44140625" style="1" customWidth="1"/>
    <col min="3072" max="3316" width="8.6640625" style="1" customWidth="1"/>
    <col min="3317" max="3317" width="5" style="1" customWidth="1"/>
    <col min="3318" max="3318" width="20.88671875" style="1" customWidth="1"/>
    <col min="3319" max="3319" width="15.6640625" style="1" customWidth="1"/>
    <col min="3320" max="3320" width="10.109375" style="1" customWidth="1"/>
    <col min="3321" max="3322" width="8.6640625" style="1"/>
    <col min="3323" max="3323" width="7.5546875" style="1" customWidth="1"/>
    <col min="3324" max="3324" width="49.44140625" style="1" customWidth="1"/>
    <col min="3325" max="3325" width="16.88671875" style="1" customWidth="1"/>
    <col min="3326" max="3326" width="15.5546875" style="1" customWidth="1"/>
    <col min="3327" max="3327" width="11.44140625" style="1" customWidth="1"/>
    <col min="3328" max="3572" width="8.6640625" style="1" customWidth="1"/>
    <col min="3573" max="3573" width="5" style="1" customWidth="1"/>
    <col min="3574" max="3574" width="20.88671875" style="1" customWidth="1"/>
    <col min="3575" max="3575" width="15.6640625" style="1" customWidth="1"/>
    <col min="3576" max="3576" width="10.109375" style="1" customWidth="1"/>
    <col min="3577" max="3578" width="8.6640625" style="1"/>
    <col min="3579" max="3579" width="7.5546875" style="1" customWidth="1"/>
    <col min="3580" max="3580" width="49.44140625" style="1" customWidth="1"/>
    <col min="3581" max="3581" width="16.88671875" style="1" customWidth="1"/>
    <col min="3582" max="3582" width="15.5546875" style="1" customWidth="1"/>
    <col min="3583" max="3583" width="11.44140625" style="1" customWidth="1"/>
    <col min="3584" max="3828" width="8.6640625" style="1" customWidth="1"/>
    <col min="3829" max="3829" width="5" style="1" customWidth="1"/>
    <col min="3830" max="3830" width="20.88671875" style="1" customWidth="1"/>
    <col min="3831" max="3831" width="15.6640625" style="1" customWidth="1"/>
    <col min="3832" max="3832" width="10.109375" style="1" customWidth="1"/>
    <col min="3833" max="3834" width="8.6640625" style="1"/>
    <col min="3835" max="3835" width="7.5546875" style="1" customWidth="1"/>
    <col min="3836" max="3836" width="49.44140625" style="1" customWidth="1"/>
    <col min="3837" max="3837" width="16.88671875" style="1" customWidth="1"/>
    <col min="3838" max="3838" width="15.5546875" style="1" customWidth="1"/>
    <col min="3839" max="3839" width="11.44140625" style="1" customWidth="1"/>
    <col min="3840" max="4084" width="8.6640625" style="1" customWidth="1"/>
    <col min="4085" max="4085" width="5" style="1" customWidth="1"/>
    <col min="4086" max="4086" width="20.88671875" style="1" customWidth="1"/>
    <col min="4087" max="4087" width="15.6640625" style="1" customWidth="1"/>
    <col min="4088" max="4088" width="10.109375" style="1" customWidth="1"/>
    <col min="4089" max="4090" width="8.6640625" style="1"/>
    <col min="4091" max="4091" width="7.5546875" style="1" customWidth="1"/>
    <col min="4092" max="4092" width="49.44140625" style="1" customWidth="1"/>
    <col min="4093" max="4093" width="16.88671875" style="1" customWidth="1"/>
    <col min="4094" max="4094" width="15.5546875" style="1" customWidth="1"/>
    <col min="4095" max="4095" width="11.44140625" style="1" customWidth="1"/>
    <col min="4096" max="4340" width="8.6640625" style="1" customWidth="1"/>
    <col min="4341" max="4341" width="5" style="1" customWidth="1"/>
    <col min="4342" max="4342" width="20.88671875" style="1" customWidth="1"/>
    <col min="4343" max="4343" width="15.6640625" style="1" customWidth="1"/>
    <col min="4344" max="4344" width="10.109375" style="1" customWidth="1"/>
    <col min="4345" max="4346" width="8.6640625" style="1"/>
    <col min="4347" max="4347" width="7.5546875" style="1" customWidth="1"/>
    <col min="4348" max="4348" width="49.44140625" style="1" customWidth="1"/>
    <col min="4349" max="4349" width="16.88671875" style="1" customWidth="1"/>
    <col min="4350" max="4350" width="15.5546875" style="1" customWidth="1"/>
    <col min="4351" max="4351" width="11.44140625" style="1" customWidth="1"/>
    <col min="4352" max="4596" width="8.6640625" style="1" customWidth="1"/>
    <col min="4597" max="4597" width="5" style="1" customWidth="1"/>
    <col min="4598" max="4598" width="20.88671875" style="1" customWidth="1"/>
    <col min="4599" max="4599" width="15.6640625" style="1" customWidth="1"/>
    <col min="4600" max="4600" width="10.109375" style="1" customWidth="1"/>
    <col min="4601" max="4602" width="8.6640625" style="1"/>
    <col min="4603" max="4603" width="7.5546875" style="1" customWidth="1"/>
    <col min="4604" max="4604" width="49.44140625" style="1" customWidth="1"/>
    <col min="4605" max="4605" width="16.88671875" style="1" customWidth="1"/>
    <col min="4606" max="4606" width="15.5546875" style="1" customWidth="1"/>
    <col min="4607" max="4607" width="11.44140625" style="1" customWidth="1"/>
    <col min="4608" max="4852" width="8.6640625" style="1" customWidth="1"/>
    <col min="4853" max="4853" width="5" style="1" customWidth="1"/>
    <col min="4854" max="4854" width="20.88671875" style="1" customWidth="1"/>
    <col min="4855" max="4855" width="15.6640625" style="1" customWidth="1"/>
    <col min="4856" max="4856" width="10.109375" style="1" customWidth="1"/>
    <col min="4857" max="4858" width="8.6640625" style="1"/>
    <col min="4859" max="4859" width="7.5546875" style="1" customWidth="1"/>
    <col min="4860" max="4860" width="49.44140625" style="1" customWidth="1"/>
    <col min="4861" max="4861" width="16.88671875" style="1" customWidth="1"/>
    <col min="4862" max="4862" width="15.5546875" style="1" customWidth="1"/>
    <col min="4863" max="4863" width="11.44140625" style="1" customWidth="1"/>
    <col min="4864" max="5108" width="8.6640625" style="1" customWidth="1"/>
    <col min="5109" max="5109" width="5" style="1" customWidth="1"/>
    <col min="5110" max="5110" width="20.88671875" style="1" customWidth="1"/>
    <col min="5111" max="5111" width="15.6640625" style="1" customWidth="1"/>
    <col min="5112" max="5112" width="10.109375" style="1" customWidth="1"/>
    <col min="5113" max="5114" width="8.6640625" style="1"/>
    <col min="5115" max="5115" width="7.5546875" style="1" customWidth="1"/>
    <col min="5116" max="5116" width="49.44140625" style="1" customWidth="1"/>
    <col min="5117" max="5117" width="16.88671875" style="1" customWidth="1"/>
    <col min="5118" max="5118" width="15.5546875" style="1" customWidth="1"/>
    <col min="5119" max="5119" width="11.44140625" style="1" customWidth="1"/>
    <col min="5120" max="5364" width="8.6640625" style="1" customWidth="1"/>
    <col min="5365" max="5365" width="5" style="1" customWidth="1"/>
    <col min="5366" max="5366" width="20.88671875" style="1" customWidth="1"/>
    <col min="5367" max="5367" width="15.6640625" style="1" customWidth="1"/>
    <col min="5368" max="5368" width="10.109375" style="1" customWidth="1"/>
    <col min="5369" max="5370" width="8.6640625" style="1"/>
    <col min="5371" max="5371" width="7.5546875" style="1" customWidth="1"/>
    <col min="5372" max="5372" width="49.44140625" style="1" customWidth="1"/>
    <col min="5373" max="5373" width="16.88671875" style="1" customWidth="1"/>
    <col min="5374" max="5374" width="15.5546875" style="1" customWidth="1"/>
    <col min="5375" max="5375" width="11.44140625" style="1" customWidth="1"/>
    <col min="5376" max="5620" width="8.6640625" style="1" customWidth="1"/>
    <col min="5621" max="5621" width="5" style="1" customWidth="1"/>
    <col min="5622" max="5622" width="20.88671875" style="1" customWidth="1"/>
    <col min="5623" max="5623" width="15.6640625" style="1" customWidth="1"/>
    <col min="5624" max="5624" width="10.109375" style="1" customWidth="1"/>
    <col min="5625" max="5626" width="8.6640625" style="1"/>
    <col min="5627" max="5627" width="7.5546875" style="1" customWidth="1"/>
    <col min="5628" max="5628" width="49.44140625" style="1" customWidth="1"/>
    <col min="5629" max="5629" width="16.88671875" style="1" customWidth="1"/>
    <col min="5630" max="5630" width="15.5546875" style="1" customWidth="1"/>
    <col min="5631" max="5631" width="11.44140625" style="1" customWidth="1"/>
    <col min="5632" max="5876" width="8.6640625" style="1" customWidth="1"/>
    <col min="5877" max="5877" width="5" style="1" customWidth="1"/>
    <col min="5878" max="5878" width="20.88671875" style="1" customWidth="1"/>
    <col min="5879" max="5879" width="15.6640625" style="1" customWidth="1"/>
    <col min="5880" max="5880" width="10.109375" style="1" customWidth="1"/>
    <col min="5881" max="5882" width="8.6640625" style="1"/>
    <col min="5883" max="5883" width="7.5546875" style="1" customWidth="1"/>
    <col min="5884" max="5884" width="49.44140625" style="1" customWidth="1"/>
    <col min="5885" max="5885" width="16.88671875" style="1" customWidth="1"/>
    <col min="5886" max="5886" width="15.5546875" style="1" customWidth="1"/>
    <col min="5887" max="5887" width="11.44140625" style="1" customWidth="1"/>
    <col min="5888" max="6132" width="8.6640625" style="1" customWidth="1"/>
    <col min="6133" max="6133" width="5" style="1" customWidth="1"/>
    <col min="6134" max="6134" width="20.88671875" style="1" customWidth="1"/>
    <col min="6135" max="6135" width="15.6640625" style="1" customWidth="1"/>
    <col min="6136" max="6136" width="10.109375" style="1" customWidth="1"/>
    <col min="6137" max="6138" width="8.6640625" style="1"/>
    <col min="6139" max="6139" width="7.5546875" style="1" customWidth="1"/>
    <col min="6140" max="6140" width="49.44140625" style="1" customWidth="1"/>
    <col min="6141" max="6141" width="16.88671875" style="1" customWidth="1"/>
    <col min="6142" max="6142" width="15.5546875" style="1" customWidth="1"/>
    <col min="6143" max="6143" width="11.44140625" style="1" customWidth="1"/>
    <col min="6144" max="6388" width="8.6640625" style="1" customWidth="1"/>
    <col min="6389" max="6389" width="5" style="1" customWidth="1"/>
    <col min="6390" max="6390" width="20.88671875" style="1" customWidth="1"/>
    <col min="6391" max="6391" width="15.6640625" style="1" customWidth="1"/>
    <col min="6392" max="6392" width="10.109375" style="1" customWidth="1"/>
    <col min="6393" max="6394" width="8.6640625" style="1"/>
    <col min="6395" max="6395" width="7.5546875" style="1" customWidth="1"/>
    <col min="6396" max="6396" width="49.44140625" style="1" customWidth="1"/>
    <col min="6397" max="6397" width="16.88671875" style="1" customWidth="1"/>
    <col min="6398" max="6398" width="15.5546875" style="1" customWidth="1"/>
    <col min="6399" max="6399" width="11.44140625" style="1" customWidth="1"/>
    <col min="6400" max="6644" width="8.6640625" style="1" customWidth="1"/>
    <col min="6645" max="6645" width="5" style="1" customWidth="1"/>
    <col min="6646" max="6646" width="20.88671875" style="1" customWidth="1"/>
    <col min="6647" max="6647" width="15.6640625" style="1" customWidth="1"/>
    <col min="6648" max="6648" width="10.109375" style="1" customWidth="1"/>
    <col min="6649" max="6650" width="8.6640625" style="1"/>
    <col min="6651" max="6651" width="7.5546875" style="1" customWidth="1"/>
    <col min="6652" max="6652" width="49.44140625" style="1" customWidth="1"/>
    <col min="6653" max="6653" width="16.88671875" style="1" customWidth="1"/>
    <col min="6654" max="6654" width="15.5546875" style="1" customWidth="1"/>
    <col min="6655" max="6655" width="11.44140625" style="1" customWidth="1"/>
    <col min="6656" max="6900" width="8.6640625" style="1" customWidth="1"/>
    <col min="6901" max="6901" width="5" style="1" customWidth="1"/>
    <col min="6902" max="6902" width="20.88671875" style="1" customWidth="1"/>
    <col min="6903" max="6903" width="15.6640625" style="1" customWidth="1"/>
    <col min="6904" max="6904" width="10.109375" style="1" customWidth="1"/>
    <col min="6905" max="6906" width="8.6640625" style="1"/>
    <col min="6907" max="6907" width="7.5546875" style="1" customWidth="1"/>
    <col min="6908" max="6908" width="49.44140625" style="1" customWidth="1"/>
    <col min="6909" max="6909" width="16.88671875" style="1" customWidth="1"/>
    <col min="6910" max="6910" width="15.5546875" style="1" customWidth="1"/>
    <col min="6911" max="6911" width="11.44140625" style="1" customWidth="1"/>
    <col min="6912" max="7156" width="8.6640625" style="1" customWidth="1"/>
    <col min="7157" max="7157" width="5" style="1" customWidth="1"/>
    <col min="7158" max="7158" width="20.88671875" style="1" customWidth="1"/>
    <col min="7159" max="7159" width="15.6640625" style="1" customWidth="1"/>
    <col min="7160" max="7160" width="10.109375" style="1" customWidth="1"/>
    <col min="7161" max="7162" width="8.6640625" style="1"/>
    <col min="7163" max="7163" width="7.5546875" style="1" customWidth="1"/>
    <col min="7164" max="7164" width="49.44140625" style="1" customWidth="1"/>
    <col min="7165" max="7165" width="16.88671875" style="1" customWidth="1"/>
    <col min="7166" max="7166" width="15.5546875" style="1" customWidth="1"/>
    <col min="7167" max="7167" width="11.44140625" style="1" customWidth="1"/>
    <col min="7168" max="7412" width="8.6640625" style="1" customWidth="1"/>
    <col min="7413" max="7413" width="5" style="1" customWidth="1"/>
    <col min="7414" max="7414" width="20.88671875" style="1" customWidth="1"/>
    <col min="7415" max="7415" width="15.6640625" style="1" customWidth="1"/>
    <col min="7416" max="7416" width="10.109375" style="1" customWidth="1"/>
    <col min="7417" max="7418" width="8.6640625" style="1"/>
    <col min="7419" max="7419" width="7.5546875" style="1" customWidth="1"/>
    <col min="7420" max="7420" width="49.44140625" style="1" customWidth="1"/>
    <col min="7421" max="7421" width="16.88671875" style="1" customWidth="1"/>
    <col min="7422" max="7422" width="15.5546875" style="1" customWidth="1"/>
    <col min="7423" max="7423" width="11.44140625" style="1" customWidth="1"/>
    <col min="7424" max="7668" width="8.6640625" style="1" customWidth="1"/>
    <col min="7669" max="7669" width="5" style="1" customWidth="1"/>
    <col min="7670" max="7670" width="20.88671875" style="1" customWidth="1"/>
    <col min="7671" max="7671" width="15.6640625" style="1" customWidth="1"/>
    <col min="7672" max="7672" width="10.109375" style="1" customWidth="1"/>
    <col min="7673" max="7674" width="8.6640625" style="1"/>
    <col min="7675" max="7675" width="7.5546875" style="1" customWidth="1"/>
    <col min="7676" max="7676" width="49.44140625" style="1" customWidth="1"/>
    <col min="7677" max="7677" width="16.88671875" style="1" customWidth="1"/>
    <col min="7678" max="7678" width="15.5546875" style="1" customWidth="1"/>
    <col min="7679" max="7679" width="11.44140625" style="1" customWidth="1"/>
    <col min="7680" max="7924" width="8.6640625" style="1" customWidth="1"/>
    <col min="7925" max="7925" width="5" style="1" customWidth="1"/>
    <col min="7926" max="7926" width="20.88671875" style="1" customWidth="1"/>
    <col min="7927" max="7927" width="15.6640625" style="1" customWidth="1"/>
    <col min="7928" max="7928" width="10.109375" style="1" customWidth="1"/>
    <col min="7929" max="7930" width="8.6640625" style="1"/>
    <col min="7931" max="7931" width="7.5546875" style="1" customWidth="1"/>
    <col min="7932" max="7932" width="49.44140625" style="1" customWidth="1"/>
    <col min="7933" max="7933" width="16.88671875" style="1" customWidth="1"/>
    <col min="7934" max="7934" width="15.5546875" style="1" customWidth="1"/>
    <col min="7935" max="7935" width="11.44140625" style="1" customWidth="1"/>
    <col min="7936" max="8180" width="8.6640625" style="1" customWidth="1"/>
    <col min="8181" max="8181" width="5" style="1" customWidth="1"/>
    <col min="8182" max="8182" width="20.88671875" style="1" customWidth="1"/>
    <col min="8183" max="8183" width="15.6640625" style="1" customWidth="1"/>
    <col min="8184" max="8184" width="10.109375" style="1" customWidth="1"/>
    <col min="8185" max="8186" width="8.6640625" style="1"/>
    <col min="8187" max="8187" width="7.5546875" style="1" customWidth="1"/>
    <col min="8188" max="8188" width="49.44140625" style="1" customWidth="1"/>
    <col min="8189" max="8189" width="16.88671875" style="1" customWidth="1"/>
    <col min="8190" max="8190" width="15.5546875" style="1" customWidth="1"/>
    <col min="8191" max="8191" width="11.44140625" style="1" customWidth="1"/>
    <col min="8192" max="8436" width="8.6640625" style="1" customWidth="1"/>
    <col min="8437" max="8437" width="5" style="1" customWidth="1"/>
    <col min="8438" max="8438" width="20.88671875" style="1" customWidth="1"/>
    <col min="8439" max="8439" width="15.6640625" style="1" customWidth="1"/>
    <col min="8440" max="8440" width="10.109375" style="1" customWidth="1"/>
    <col min="8441" max="8442" width="8.6640625" style="1"/>
    <col min="8443" max="8443" width="7.5546875" style="1" customWidth="1"/>
    <col min="8444" max="8444" width="49.44140625" style="1" customWidth="1"/>
    <col min="8445" max="8445" width="16.88671875" style="1" customWidth="1"/>
    <col min="8446" max="8446" width="15.5546875" style="1" customWidth="1"/>
    <col min="8447" max="8447" width="11.44140625" style="1" customWidth="1"/>
    <col min="8448" max="8692" width="8.6640625" style="1" customWidth="1"/>
    <col min="8693" max="8693" width="5" style="1" customWidth="1"/>
    <col min="8694" max="8694" width="20.88671875" style="1" customWidth="1"/>
    <col min="8695" max="8695" width="15.6640625" style="1" customWidth="1"/>
    <col min="8696" max="8696" width="10.109375" style="1" customWidth="1"/>
    <col min="8697" max="8698" width="8.6640625" style="1"/>
    <col min="8699" max="8699" width="7.5546875" style="1" customWidth="1"/>
    <col min="8700" max="8700" width="49.44140625" style="1" customWidth="1"/>
    <col min="8701" max="8701" width="16.88671875" style="1" customWidth="1"/>
    <col min="8702" max="8702" width="15.5546875" style="1" customWidth="1"/>
    <col min="8703" max="8703" width="11.44140625" style="1" customWidth="1"/>
    <col min="8704" max="8948" width="8.6640625" style="1" customWidth="1"/>
    <col min="8949" max="8949" width="5" style="1" customWidth="1"/>
    <col min="8950" max="8950" width="20.88671875" style="1" customWidth="1"/>
    <col min="8951" max="8951" width="15.6640625" style="1" customWidth="1"/>
    <col min="8952" max="8952" width="10.109375" style="1" customWidth="1"/>
    <col min="8953" max="8954" width="8.6640625" style="1"/>
    <col min="8955" max="8955" width="7.5546875" style="1" customWidth="1"/>
    <col min="8956" max="8956" width="49.44140625" style="1" customWidth="1"/>
    <col min="8957" max="8957" width="16.88671875" style="1" customWidth="1"/>
    <col min="8958" max="8958" width="15.5546875" style="1" customWidth="1"/>
    <col min="8959" max="8959" width="11.44140625" style="1" customWidth="1"/>
    <col min="8960" max="9204" width="8.6640625" style="1" customWidth="1"/>
    <col min="9205" max="9205" width="5" style="1" customWidth="1"/>
    <col min="9206" max="9206" width="20.88671875" style="1" customWidth="1"/>
    <col min="9207" max="9207" width="15.6640625" style="1" customWidth="1"/>
    <col min="9208" max="9208" width="10.109375" style="1" customWidth="1"/>
    <col min="9209" max="9210" width="8.6640625" style="1"/>
    <col min="9211" max="9211" width="7.5546875" style="1" customWidth="1"/>
    <col min="9212" max="9212" width="49.44140625" style="1" customWidth="1"/>
    <col min="9213" max="9213" width="16.88671875" style="1" customWidth="1"/>
    <col min="9214" max="9214" width="15.5546875" style="1" customWidth="1"/>
    <col min="9215" max="9215" width="11.44140625" style="1" customWidth="1"/>
    <col min="9216" max="9460" width="8.6640625" style="1" customWidth="1"/>
    <col min="9461" max="9461" width="5" style="1" customWidth="1"/>
    <col min="9462" max="9462" width="20.88671875" style="1" customWidth="1"/>
    <col min="9463" max="9463" width="15.6640625" style="1" customWidth="1"/>
    <col min="9464" max="9464" width="10.109375" style="1" customWidth="1"/>
    <col min="9465" max="9466" width="8.6640625" style="1"/>
    <col min="9467" max="9467" width="7.5546875" style="1" customWidth="1"/>
    <col min="9468" max="9468" width="49.44140625" style="1" customWidth="1"/>
    <col min="9469" max="9469" width="16.88671875" style="1" customWidth="1"/>
    <col min="9470" max="9470" width="15.5546875" style="1" customWidth="1"/>
    <col min="9471" max="9471" width="11.44140625" style="1" customWidth="1"/>
    <col min="9472" max="9716" width="8.6640625" style="1" customWidth="1"/>
    <col min="9717" max="9717" width="5" style="1" customWidth="1"/>
    <col min="9718" max="9718" width="20.88671875" style="1" customWidth="1"/>
    <col min="9719" max="9719" width="15.6640625" style="1" customWidth="1"/>
    <col min="9720" max="9720" width="10.109375" style="1" customWidth="1"/>
    <col min="9721" max="9722" width="8.6640625" style="1"/>
    <col min="9723" max="9723" width="7.5546875" style="1" customWidth="1"/>
    <col min="9724" max="9724" width="49.44140625" style="1" customWidth="1"/>
    <col min="9725" max="9725" width="16.88671875" style="1" customWidth="1"/>
    <col min="9726" max="9726" width="15.5546875" style="1" customWidth="1"/>
    <col min="9727" max="9727" width="11.44140625" style="1" customWidth="1"/>
    <col min="9728" max="9972" width="8.6640625" style="1" customWidth="1"/>
    <col min="9973" max="9973" width="5" style="1" customWidth="1"/>
    <col min="9974" max="9974" width="20.88671875" style="1" customWidth="1"/>
    <col min="9975" max="9975" width="15.6640625" style="1" customWidth="1"/>
    <col min="9976" max="9976" width="10.109375" style="1" customWidth="1"/>
    <col min="9977" max="9978" width="8.6640625" style="1"/>
    <col min="9979" max="9979" width="7.5546875" style="1" customWidth="1"/>
    <col min="9980" max="9980" width="49.44140625" style="1" customWidth="1"/>
    <col min="9981" max="9981" width="16.88671875" style="1" customWidth="1"/>
    <col min="9982" max="9982" width="15.5546875" style="1" customWidth="1"/>
    <col min="9983" max="9983" width="11.44140625" style="1" customWidth="1"/>
    <col min="9984" max="10228" width="8.6640625" style="1" customWidth="1"/>
    <col min="10229" max="10229" width="5" style="1" customWidth="1"/>
    <col min="10230" max="10230" width="20.88671875" style="1" customWidth="1"/>
    <col min="10231" max="10231" width="15.6640625" style="1" customWidth="1"/>
    <col min="10232" max="10232" width="10.109375" style="1" customWidth="1"/>
    <col min="10233" max="10234" width="8.6640625" style="1"/>
    <col min="10235" max="10235" width="7.5546875" style="1" customWidth="1"/>
    <col min="10236" max="10236" width="49.44140625" style="1" customWidth="1"/>
    <col min="10237" max="10237" width="16.88671875" style="1" customWidth="1"/>
    <col min="10238" max="10238" width="15.5546875" style="1" customWidth="1"/>
    <col min="10239" max="10239" width="11.44140625" style="1" customWidth="1"/>
    <col min="10240" max="10484" width="8.6640625" style="1" customWidth="1"/>
    <col min="10485" max="10485" width="5" style="1" customWidth="1"/>
    <col min="10486" max="10486" width="20.88671875" style="1" customWidth="1"/>
    <col min="10487" max="10487" width="15.6640625" style="1" customWidth="1"/>
    <col min="10488" max="10488" width="10.109375" style="1" customWidth="1"/>
    <col min="10489" max="10490" width="8.6640625" style="1"/>
    <col min="10491" max="10491" width="7.5546875" style="1" customWidth="1"/>
    <col min="10492" max="10492" width="49.44140625" style="1" customWidth="1"/>
    <col min="10493" max="10493" width="16.88671875" style="1" customWidth="1"/>
    <col min="10494" max="10494" width="15.5546875" style="1" customWidth="1"/>
    <col min="10495" max="10495" width="11.44140625" style="1" customWidth="1"/>
    <col min="10496" max="10740" width="8.6640625" style="1" customWidth="1"/>
    <col min="10741" max="10741" width="5" style="1" customWidth="1"/>
    <col min="10742" max="10742" width="20.88671875" style="1" customWidth="1"/>
    <col min="10743" max="10743" width="15.6640625" style="1" customWidth="1"/>
    <col min="10744" max="10744" width="10.109375" style="1" customWidth="1"/>
    <col min="10745" max="10746" width="8.6640625" style="1"/>
    <col min="10747" max="10747" width="7.5546875" style="1" customWidth="1"/>
    <col min="10748" max="10748" width="49.44140625" style="1" customWidth="1"/>
    <col min="10749" max="10749" width="16.88671875" style="1" customWidth="1"/>
    <col min="10750" max="10750" width="15.5546875" style="1" customWidth="1"/>
    <col min="10751" max="10751" width="11.44140625" style="1" customWidth="1"/>
    <col min="10752" max="10996" width="8.6640625" style="1" customWidth="1"/>
    <col min="10997" max="10997" width="5" style="1" customWidth="1"/>
    <col min="10998" max="10998" width="20.88671875" style="1" customWidth="1"/>
    <col min="10999" max="10999" width="15.6640625" style="1" customWidth="1"/>
    <col min="11000" max="11000" width="10.109375" style="1" customWidth="1"/>
    <col min="11001" max="11002" width="8.6640625" style="1"/>
    <col min="11003" max="11003" width="7.5546875" style="1" customWidth="1"/>
    <col min="11004" max="11004" width="49.44140625" style="1" customWidth="1"/>
    <col min="11005" max="11005" width="16.88671875" style="1" customWidth="1"/>
    <col min="11006" max="11006" width="15.5546875" style="1" customWidth="1"/>
    <col min="11007" max="11007" width="11.44140625" style="1" customWidth="1"/>
    <col min="11008" max="11252" width="8.6640625" style="1" customWidth="1"/>
    <col min="11253" max="11253" width="5" style="1" customWidth="1"/>
    <col min="11254" max="11254" width="20.88671875" style="1" customWidth="1"/>
    <col min="11255" max="11255" width="15.6640625" style="1" customWidth="1"/>
    <col min="11256" max="11256" width="10.109375" style="1" customWidth="1"/>
    <col min="11257" max="11258" width="8.6640625" style="1"/>
    <col min="11259" max="11259" width="7.5546875" style="1" customWidth="1"/>
    <col min="11260" max="11260" width="49.44140625" style="1" customWidth="1"/>
    <col min="11261" max="11261" width="16.88671875" style="1" customWidth="1"/>
    <col min="11262" max="11262" width="15.5546875" style="1" customWidth="1"/>
    <col min="11263" max="11263" width="11.44140625" style="1" customWidth="1"/>
    <col min="11264" max="11508" width="8.6640625" style="1" customWidth="1"/>
    <col min="11509" max="11509" width="5" style="1" customWidth="1"/>
    <col min="11510" max="11510" width="20.88671875" style="1" customWidth="1"/>
    <col min="11511" max="11511" width="15.6640625" style="1" customWidth="1"/>
    <col min="11512" max="11512" width="10.109375" style="1" customWidth="1"/>
    <col min="11513" max="11514" width="8.6640625" style="1"/>
    <col min="11515" max="11515" width="7.5546875" style="1" customWidth="1"/>
    <col min="11516" max="11516" width="49.44140625" style="1" customWidth="1"/>
    <col min="11517" max="11517" width="16.88671875" style="1" customWidth="1"/>
    <col min="11518" max="11518" width="15.5546875" style="1" customWidth="1"/>
    <col min="11519" max="11519" width="11.44140625" style="1" customWidth="1"/>
    <col min="11520" max="11764" width="8.6640625" style="1" customWidth="1"/>
    <col min="11765" max="11765" width="5" style="1" customWidth="1"/>
    <col min="11766" max="11766" width="20.88671875" style="1" customWidth="1"/>
    <col min="11767" max="11767" width="15.6640625" style="1" customWidth="1"/>
    <col min="11768" max="11768" width="10.109375" style="1" customWidth="1"/>
    <col min="11769" max="11770" width="8.6640625" style="1"/>
    <col min="11771" max="11771" width="7.5546875" style="1" customWidth="1"/>
    <col min="11772" max="11772" width="49.44140625" style="1" customWidth="1"/>
    <col min="11773" max="11773" width="16.88671875" style="1" customWidth="1"/>
    <col min="11774" max="11774" width="15.5546875" style="1" customWidth="1"/>
    <col min="11775" max="11775" width="11.44140625" style="1" customWidth="1"/>
    <col min="11776" max="12020" width="8.6640625" style="1" customWidth="1"/>
    <col min="12021" max="12021" width="5" style="1" customWidth="1"/>
    <col min="12022" max="12022" width="20.88671875" style="1" customWidth="1"/>
    <col min="12023" max="12023" width="15.6640625" style="1" customWidth="1"/>
    <col min="12024" max="12024" width="10.109375" style="1" customWidth="1"/>
    <col min="12025" max="12026" width="8.6640625" style="1"/>
    <col min="12027" max="12027" width="7.5546875" style="1" customWidth="1"/>
    <col min="12028" max="12028" width="49.44140625" style="1" customWidth="1"/>
    <col min="12029" max="12029" width="16.88671875" style="1" customWidth="1"/>
    <col min="12030" max="12030" width="15.5546875" style="1" customWidth="1"/>
    <col min="12031" max="12031" width="11.44140625" style="1" customWidth="1"/>
    <col min="12032" max="12276" width="8.6640625" style="1" customWidth="1"/>
    <col min="12277" max="12277" width="5" style="1" customWidth="1"/>
    <col min="12278" max="12278" width="20.88671875" style="1" customWidth="1"/>
    <col min="12279" max="12279" width="15.6640625" style="1" customWidth="1"/>
    <col min="12280" max="12280" width="10.109375" style="1" customWidth="1"/>
    <col min="12281" max="12282" width="8.6640625" style="1"/>
    <col min="12283" max="12283" width="7.5546875" style="1" customWidth="1"/>
    <col min="12284" max="12284" width="49.44140625" style="1" customWidth="1"/>
    <col min="12285" max="12285" width="16.88671875" style="1" customWidth="1"/>
    <col min="12286" max="12286" width="15.5546875" style="1" customWidth="1"/>
    <col min="12287" max="12287" width="11.44140625" style="1" customWidth="1"/>
    <col min="12288" max="12532" width="8.6640625" style="1" customWidth="1"/>
    <col min="12533" max="12533" width="5" style="1" customWidth="1"/>
    <col min="12534" max="12534" width="20.88671875" style="1" customWidth="1"/>
    <col min="12535" max="12535" width="15.6640625" style="1" customWidth="1"/>
    <col min="12536" max="12536" width="10.109375" style="1" customWidth="1"/>
    <col min="12537" max="12538" width="8.6640625" style="1"/>
    <col min="12539" max="12539" width="7.5546875" style="1" customWidth="1"/>
    <col min="12540" max="12540" width="49.44140625" style="1" customWidth="1"/>
    <col min="12541" max="12541" width="16.88671875" style="1" customWidth="1"/>
    <col min="12542" max="12542" width="15.5546875" style="1" customWidth="1"/>
    <col min="12543" max="12543" width="11.44140625" style="1" customWidth="1"/>
    <col min="12544" max="12788" width="8.6640625" style="1" customWidth="1"/>
    <col min="12789" max="12789" width="5" style="1" customWidth="1"/>
    <col min="12790" max="12790" width="20.88671875" style="1" customWidth="1"/>
    <col min="12791" max="12791" width="15.6640625" style="1" customWidth="1"/>
    <col min="12792" max="12792" width="10.109375" style="1" customWidth="1"/>
    <col min="12793" max="12794" width="8.6640625" style="1"/>
    <col min="12795" max="12795" width="7.5546875" style="1" customWidth="1"/>
    <col min="12796" max="12796" width="49.44140625" style="1" customWidth="1"/>
    <col min="12797" max="12797" width="16.88671875" style="1" customWidth="1"/>
    <col min="12798" max="12798" width="15.5546875" style="1" customWidth="1"/>
    <col min="12799" max="12799" width="11.44140625" style="1" customWidth="1"/>
    <col min="12800" max="13044" width="8.6640625" style="1" customWidth="1"/>
    <col min="13045" max="13045" width="5" style="1" customWidth="1"/>
    <col min="13046" max="13046" width="20.88671875" style="1" customWidth="1"/>
    <col min="13047" max="13047" width="15.6640625" style="1" customWidth="1"/>
    <col min="13048" max="13048" width="10.109375" style="1" customWidth="1"/>
    <col min="13049" max="13050" width="8.6640625" style="1"/>
    <col min="13051" max="13051" width="7.5546875" style="1" customWidth="1"/>
    <col min="13052" max="13052" width="49.44140625" style="1" customWidth="1"/>
    <col min="13053" max="13053" width="16.88671875" style="1" customWidth="1"/>
    <col min="13054" max="13054" width="15.5546875" style="1" customWidth="1"/>
    <col min="13055" max="13055" width="11.44140625" style="1" customWidth="1"/>
    <col min="13056" max="13300" width="8.6640625" style="1" customWidth="1"/>
    <col min="13301" max="13301" width="5" style="1" customWidth="1"/>
    <col min="13302" max="13302" width="20.88671875" style="1" customWidth="1"/>
    <col min="13303" max="13303" width="15.6640625" style="1" customWidth="1"/>
    <col min="13304" max="13304" width="10.109375" style="1" customWidth="1"/>
    <col min="13305" max="13306" width="8.6640625" style="1"/>
    <col min="13307" max="13307" width="7.5546875" style="1" customWidth="1"/>
    <col min="13308" max="13308" width="49.44140625" style="1" customWidth="1"/>
    <col min="13309" max="13309" width="16.88671875" style="1" customWidth="1"/>
    <col min="13310" max="13310" width="15.5546875" style="1" customWidth="1"/>
    <col min="13311" max="13311" width="11.44140625" style="1" customWidth="1"/>
    <col min="13312" max="13556" width="8.6640625" style="1" customWidth="1"/>
    <col min="13557" max="13557" width="5" style="1" customWidth="1"/>
    <col min="13558" max="13558" width="20.88671875" style="1" customWidth="1"/>
    <col min="13559" max="13559" width="15.6640625" style="1" customWidth="1"/>
    <col min="13560" max="13560" width="10.109375" style="1" customWidth="1"/>
    <col min="13561" max="13562" width="8.6640625" style="1"/>
    <col min="13563" max="13563" width="7.5546875" style="1" customWidth="1"/>
    <col min="13564" max="13564" width="49.44140625" style="1" customWidth="1"/>
    <col min="13565" max="13565" width="16.88671875" style="1" customWidth="1"/>
    <col min="13566" max="13566" width="15.5546875" style="1" customWidth="1"/>
    <col min="13567" max="13567" width="11.44140625" style="1" customWidth="1"/>
    <col min="13568" max="13812" width="8.6640625" style="1" customWidth="1"/>
    <col min="13813" max="13813" width="5" style="1" customWidth="1"/>
    <col min="13814" max="13814" width="20.88671875" style="1" customWidth="1"/>
    <col min="13815" max="13815" width="15.6640625" style="1" customWidth="1"/>
    <col min="13816" max="13816" width="10.109375" style="1" customWidth="1"/>
    <col min="13817" max="13818" width="8.6640625" style="1"/>
    <col min="13819" max="13819" width="7.5546875" style="1" customWidth="1"/>
    <col min="13820" max="13820" width="49.44140625" style="1" customWidth="1"/>
    <col min="13821" max="13821" width="16.88671875" style="1" customWidth="1"/>
    <col min="13822" max="13822" width="15.5546875" style="1" customWidth="1"/>
    <col min="13823" max="13823" width="11.44140625" style="1" customWidth="1"/>
    <col min="13824" max="14068" width="8.6640625" style="1" customWidth="1"/>
    <col min="14069" max="14069" width="5" style="1" customWidth="1"/>
    <col min="14070" max="14070" width="20.88671875" style="1" customWidth="1"/>
    <col min="14071" max="14071" width="15.6640625" style="1" customWidth="1"/>
    <col min="14072" max="14072" width="10.109375" style="1" customWidth="1"/>
    <col min="14073" max="14074" width="8.6640625" style="1"/>
    <col min="14075" max="14075" width="7.5546875" style="1" customWidth="1"/>
    <col min="14076" max="14076" width="49.44140625" style="1" customWidth="1"/>
    <col min="14077" max="14077" width="16.88671875" style="1" customWidth="1"/>
    <col min="14078" max="14078" width="15.5546875" style="1" customWidth="1"/>
    <col min="14079" max="14079" width="11.44140625" style="1" customWidth="1"/>
    <col min="14080" max="14324" width="8.6640625" style="1" customWidth="1"/>
    <col min="14325" max="14325" width="5" style="1" customWidth="1"/>
    <col min="14326" max="14326" width="20.88671875" style="1" customWidth="1"/>
    <col min="14327" max="14327" width="15.6640625" style="1" customWidth="1"/>
    <col min="14328" max="14328" width="10.109375" style="1" customWidth="1"/>
    <col min="14329" max="14330" width="8.6640625" style="1"/>
    <col min="14331" max="14331" width="7.5546875" style="1" customWidth="1"/>
    <col min="14332" max="14332" width="49.44140625" style="1" customWidth="1"/>
    <col min="14333" max="14333" width="16.88671875" style="1" customWidth="1"/>
    <col min="14334" max="14334" width="15.5546875" style="1" customWidth="1"/>
    <col min="14335" max="14335" width="11.44140625" style="1" customWidth="1"/>
    <col min="14336" max="14580" width="8.6640625" style="1" customWidth="1"/>
    <col min="14581" max="14581" width="5" style="1" customWidth="1"/>
    <col min="14582" max="14582" width="20.88671875" style="1" customWidth="1"/>
    <col min="14583" max="14583" width="15.6640625" style="1" customWidth="1"/>
    <col min="14584" max="14584" width="10.109375" style="1" customWidth="1"/>
    <col min="14585" max="14586" width="8.6640625" style="1"/>
    <col min="14587" max="14587" width="7.5546875" style="1" customWidth="1"/>
    <col min="14588" max="14588" width="49.44140625" style="1" customWidth="1"/>
    <col min="14589" max="14589" width="16.88671875" style="1" customWidth="1"/>
    <col min="14590" max="14590" width="15.5546875" style="1" customWidth="1"/>
    <col min="14591" max="14591" width="11.44140625" style="1" customWidth="1"/>
    <col min="14592" max="14836" width="8.6640625" style="1" customWidth="1"/>
    <col min="14837" max="14837" width="5" style="1" customWidth="1"/>
    <col min="14838" max="14838" width="20.88671875" style="1" customWidth="1"/>
    <col min="14839" max="14839" width="15.6640625" style="1" customWidth="1"/>
    <col min="14840" max="14840" width="10.109375" style="1" customWidth="1"/>
    <col min="14841" max="14842" width="8.6640625" style="1"/>
    <col min="14843" max="14843" width="7.5546875" style="1" customWidth="1"/>
    <col min="14844" max="14844" width="49.44140625" style="1" customWidth="1"/>
    <col min="14845" max="14845" width="16.88671875" style="1" customWidth="1"/>
    <col min="14846" max="14846" width="15.5546875" style="1" customWidth="1"/>
    <col min="14847" max="14847" width="11.44140625" style="1" customWidth="1"/>
    <col min="14848" max="15092" width="8.6640625" style="1" customWidth="1"/>
    <col min="15093" max="15093" width="5" style="1" customWidth="1"/>
    <col min="15094" max="15094" width="20.88671875" style="1" customWidth="1"/>
    <col min="15095" max="15095" width="15.6640625" style="1" customWidth="1"/>
    <col min="15096" max="15096" width="10.109375" style="1" customWidth="1"/>
    <col min="15097" max="15098" width="8.6640625" style="1"/>
    <col min="15099" max="15099" width="7.5546875" style="1" customWidth="1"/>
    <col min="15100" max="15100" width="49.44140625" style="1" customWidth="1"/>
    <col min="15101" max="15101" width="16.88671875" style="1" customWidth="1"/>
    <col min="15102" max="15102" width="15.5546875" style="1" customWidth="1"/>
    <col min="15103" max="15103" width="11.44140625" style="1" customWidth="1"/>
    <col min="15104" max="15348" width="8.6640625" style="1" customWidth="1"/>
    <col min="15349" max="15349" width="5" style="1" customWidth="1"/>
    <col min="15350" max="15350" width="20.88671875" style="1" customWidth="1"/>
    <col min="15351" max="15351" width="15.6640625" style="1" customWidth="1"/>
    <col min="15352" max="15352" width="10.109375" style="1" customWidth="1"/>
    <col min="15353" max="15354" width="8.6640625" style="1"/>
    <col min="15355" max="15355" width="7.5546875" style="1" customWidth="1"/>
    <col min="15356" max="15356" width="49.44140625" style="1" customWidth="1"/>
    <col min="15357" max="15357" width="16.88671875" style="1" customWidth="1"/>
    <col min="15358" max="15358" width="15.5546875" style="1" customWidth="1"/>
    <col min="15359" max="15359" width="11.44140625" style="1" customWidth="1"/>
    <col min="15360" max="15604" width="8.6640625" style="1" customWidth="1"/>
    <col min="15605" max="15605" width="5" style="1" customWidth="1"/>
    <col min="15606" max="15606" width="20.88671875" style="1" customWidth="1"/>
    <col min="15607" max="15607" width="15.6640625" style="1" customWidth="1"/>
    <col min="15608" max="15608" width="10.109375" style="1" customWidth="1"/>
    <col min="15609" max="15610" width="8.6640625" style="1"/>
    <col min="15611" max="15611" width="7.5546875" style="1" customWidth="1"/>
    <col min="15612" max="15612" width="49.44140625" style="1" customWidth="1"/>
    <col min="15613" max="15613" width="16.88671875" style="1" customWidth="1"/>
    <col min="15614" max="15614" width="15.5546875" style="1" customWidth="1"/>
    <col min="15615" max="15615" width="11.44140625" style="1" customWidth="1"/>
    <col min="15616" max="15860" width="8.6640625" style="1" customWidth="1"/>
    <col min="15861" max="15861" width="5" style="1" customWidth="1"/>
    <col min="15862" max="15862" width="20.88671875" style="1" customWidth="1"/>
    <col min="15863" max="15863" width="15.6640625" style="1" customWidth="1"/>
    <col min="15864" max="15864" width="10.109375" style="1" customWidth="1"/>
    <col min="15865" max="15866" width="8.6640625" style="1"/>
    <col min="15867" max="15867" width="7.5546875" style="1" customWidth="1"/>
    <col min="15868" max="15868" width="49.44140625" style="1" customWidth="1"/>
    <col min="15869" max="15869" width="16.88671875" style="1" customWidth="1"/>
    <col min="15870" max="15870" width="15.5546875" style="1" customWidth="1"/>
    <col min="15871" max="15871" width="11.44140625" style="1" customWidth="1"/>
    <col min="15872" max="16116" width="8.6640625" style="1" customWidth="1"/>
    <col min="16117" max="16117" width="5" style="1" customWidth="1"/>
    <col min="16118" max="16118" width="20.88671875" style="1" customWidth="1"/>
    <col min="16119" max="16119" width="15.6640625" style="1" customWidth="1"/>
    <col min="16120" max="16120" width="10.109375" style="1" customWidth="1"/>
    <col min="16121" max="16122" width="8.6640625" style="1"/>
    <col min="16123" max="16123" width="7.5546875" style="1" customWidth="1"/>
    <col min="16124" max="16124" width="49.44140625" style="1" customWidth="1"/>
    <col min="16125" max="16125" width="16.88671875" style="1" customWidth="1"/>
    <col min="16126" max="16126" width="15.5546875" style="1" customWidth="1"/>
    <col min="16127" max="16127" width="11.44140625" style="1" customWidth="1"/>
    <col min="16128" max="16372" width="8.6640625" style="1" customWidth="1"/>
    <col min="16373" max="16373" width="5" style="1" customWidth="1"/>
    <col min="16374" max="16374" width="20.88671875" style="1" customWidth="1"/>
    <col min="16375" max="16375" width="15.6640625" style="1" customWidth="1"/>
    <col min="16376" max="16376" width="10.109375" style="1" customWidth="1"/>
    <col min="16377" max="16384" width="8.6640625" style="1"/>
  </cols>
  <sheetData>
    <row r="1" spans="1:7" ht="60.75" customHeight="1">
      <c r="A1" s="39" t="s">
        <v>130</v>
      </c>
      <c r="B1" s="39"/>
      <c r="C1" s="39"/>
      <c r="D1" s="39"/>
      <c r="E1" s="39"/>
    </row>
    <row r="2" spans="1:7" ht="14.4" thickBot="1"/>
    <row r="3" spans="1:7" ht="48.6" thickBot="1">
      <c r="A3" s="12" t="s">
        <v>0</v>
      </c>
      <c r="B3" s="3" t="s">
        <v>1</v>
      </c>
      <c r="C3" s="13" t="s">
        <v>2</v>
      </c>
      <c r="D3" s="14" t="s">
        <v>3</v>
      </c>
      <c r="E3" s="6" t="s">
        <v>132</v>
      </c>
      <c r="F3" s="14" t="s">
        <v>3</v>
      </c>
      <c r="G3" s="6" t="s">
        <v>133</v>
      </c>
    </row>
    <row r="4" spans="1:7">
      <c r="A4" s="23"/>
      <c r="B4" s="24" t="s">
        <v>131</v>
      </c>
      <c r="C4" s="24">
        <f>'[1]Исх. дан.'!D8</f>
        <v>834</v>
      </c>
      <c r="D4" s="25"/>
      <c r="E4" s="40"/>
      <c r="F4" s="7"/>
      <c r="G4" s="7"/>
    </row>
    <row r="5" spans="1:7" ht="12.75" customHeight="1">
      <c r="A5" s="36" t="s">
        <v>4</v>
      </c>
      <c r="B5" s="37"/>
      <c r="C5" s="37"/>
      <c r="D5" s="7"/>
      <c r="E5" s="41"/>
      <c r="F5" s="7"/>
      <c r="G5" s="7"/>
    </row>
    <row r="6" spans="1:7" ht="24">
      <c r="A6" s="26" t="s">
        <v>5</v>
      </c>
      <c r="B6" s="16" t="s">
        <v>6</v>
      </c>
      <c r="C6" s="16"/>
      <c r="D6" s="8">
        <v>57146.739383589418</v>
      </c>
      <c r="E6" s="42">
        <v>5.7101058536760005</v>
      </c>
      <c r="F6" s="46">
        <f>G6*C$4*12</f>
        <v>62349.840000000011</v>
      </c>
      <c r="G6" s="46">
        <v>6.23</v>
      </c>
    </row>
    <row r="7" spans="1:7" ht="12.75" customHeight="1">
      <c r="A7" s="26" t="s">
        <v>7</v>
      </c>
      <c r="B7" s="37" t="s">
        <v>8</v>
      </c>
      <c r="C7" s="37"/>
      <c r="D7" s="7"/>
      <c r="E7" s="41"/>
      <c r="F7" s="7"/>
      <c r="G7" s="7"/>
    </row>
    <row r="8" spans="1:7">
      <c r="A8" s="27" t="s">
        <v>9</v>
      </c>
      <c r="B8" s="18" t="s">
        <v>10</v>
      </c>
      <c r="C8" s="17" t="s">
        <v>11</v>
      </c>
      <c r="D8" s="7"/>
      <c r="E8" s="41"/>
      <c r="F8" s="7"/>
      <c r="G8" s="7"/>
    </row>
    <row r="9" spans="1:7">
      <c r="A9" s="27" t="s">
        <v>12</v>
      </c>
      <c r="B9" s="18" t="s">
        <v>13</v>
      </c>
      <c r="C9" s="17" t="s">
        <v>14</v>
      </c>
      <c r="D9" s="7"/>
      <c r="E9" s="41"/>
      <c r="F9" s="7"/>
      <c r="G9" s="7"/>
    </row>
    <row r="10" spans="1:7" ht="12.75" customHeight="1">
      <c r="A10" s="26" t="s">
        <v>15</v>
      </c>
      <c r="B10" s="37" t="s">
        <v>16</v>
      </c>
      <c r="C10" s="37"/>
      <c r="D10" s="7"/>
      <c r="E10" s="41"/>
      <c r="F10" s="7"/>
      <c r="G10" s="7"/>
    </row>
    <row r="11" spans="1:7">
      <c r="A11" s="27" t="s">
        <v>17</v>
      </c>
      <c r="B11" s="18" t="s">
        <v>18</v>
      </c>
      <c r="C11" s="17" t="s">
        <v>19</v>
      </c>
      <c r="D11" s="7"/>
      <c r="E11" s="41"/>
      <c r="F11" s="7"/>
      <c r="G11" s="7"/>
    </row>
    <row r="12" spans="1:7" ht="22.8">
      <c r="A12" s="27" t="s">
        <v>20</v>
      </c>
      <c r="B12" s="18" t="s">
        <v>21</v>
      </c>
      <c r="C12" s="17" t="s">
        <v>22</v>
      </c>
      <c r="D12" s="7"/>
      <c r="E12" s="41"/>
      <c r="F12" s="7"/>
      <c r="G12" s="7"/>
    </row>
    <row r="13" spans="1:7" ht="22.8">
      <c r="A13" s="27" t="s">
        <v>23</v>
      </c>
      <c r="B13" s="18" t="s">
        <v>24</v>
      </c>
      <c r="C13" s="17" t="s">
        <v>22</v>
      </c>
      <c r="D13" s="7"/>
      <c r="E13" s="41"/>
      <c r="F13" s="7"/>
      <c r="G13" s="7"/>
    </row>
    <row r="14" spans="1:7" ht="22.8">
      <c r="A14" s="27" t="s">
        <v>25</v>
      </c>
      <c r="B14" s="18" t="s">
        <v>26</v>
      </c>
      <c r="C14" s="17" t="s">
        <v>22</v>
      </c>
      <c r="D14" s="7"/>
      <c r="E14" s="41"/>
      <c r="F14" s="7"/>
      <c r="G14" s="7"/>
    </row>
    <row r="15" spans="1:7" ht="22.8">
      <c r="A15" s="27" t="s">
        <v>27</v>
      </c>
      <c r="B15" s="18" t="s">
        <v>28</v>
      </c>
      <c r="C15" s="17" t="s">
        <v>22</v>
      </c>
      <c r="D15" s="7"/>
      <c r="E15" s="41"/>
      <c r="F15" s="7"/>
      <c r="G15" s="7"/>
    </row>
    <row r="16" spans="1:7" ht="12.75" customHeight="1">
      <c r="A16" s="26" t="s">
        <v>29</v>
      </c>
      <c r="B16" s="37" t="s">
        <v>30</v>
      </c>
      <c r="C16" s="37"/>
      <c r="D16" s="7"/>
      <c r="E16" s="41"/>
      <c r="F16" s="7"/>
      <c r="G16" s="7"/>
    </row>
    <row r="17" spans="1:7">
      <c r="A17" s="27" t="s">
        <v>31</v>
      </c>
      <c r="B17" s="18" t="s">
        <v>32</v>
      </c>
      <c r="C17" s="17" t="s">
        <v>33</v>
      </c>
      <c r="D17" s="7"/>
      <c r="E17" s="41"/>
      <c r="F17" s="7"/>
      <c r="G17" s="7"/>
    </row>
    <row r="18" spans="1:7">
      <c r="A18" s="27" t="s">
        <v>34</v>
      </c>
      <c r="B18" s="18" t="s">
        <v>35</v>
      </c>
      <c r="C18" s="17" t="s">
        <v>33</v>
      </c>
      <c r="D18" s="7"/>
      <c r="E18" s="41"/>
      <c r="F18" s="7"/>
      <c r="G18" s="7"/>
    </row>
    <row r="19" spans="1:7" ht="22.8">
      <c r="A19" s="27" t="s">
        <v>36</v>
      </c>
      <c r="B19" s="18" t="s">
        <v>37</v>
      </c>
      <c r="C19" s="17" t="s">
        <v>22</v>
      </c>
      <c r="D19" s="7"/>
      <c r="E19" s="41"/>
      <c r="F19" s="7"/>
      <c r="G19" s="7"/>
    </row>
    <row r="20" spans="1:7" ht="22.8">
      <c r="A20" s="27" t="s">
        <v>38</v>
      </c>
      <c r="B20" s="18" t="s">
        <v>39</v>
      </c>
      <c r="C20" s="17" t="s">
        <v>22</v>
      </c>
      <c r="D20" s="7"/>
      <c r="E20" s="41"/>
      <c r="F20" s="7"/>
      <c r="G20" s="7"/>
    </row>
    <row r="21" spans="1:7" ht="22.8">
      <c r="A21" s="27" t="s">
        <v>40</v>
      </c>
      <c r="B21" s="18" t="s">
        <v>41</v>
      </c>
      <c r="C21" s="17" t="s">
        <v>22</v>
      </c>
      <c r="D21" s="7"/>
      <c r="E21" s="41"/>
      <c r="F21" s="7"/>
      <c r="G21" s="7"/>
    </row>
    <row r="22" spans="1:7" ht="22.8">
      <c r="A22" s="27" t="s">
        <v>42</v>
      </c>
      <c r="B22" s="18" t="s">
        <v>43</v>
      </c>
      <c r="C22" s="17" t="s">
        <v>22</v>
      </c>
      <c r="D22" s="7"/>
      <c r="E22" s="41"/>
      <c r="F22" s="7"/>
      <c r="G22" s="7"/>
    </row>
    <row r="23" spans="1:7" ht="22.8">
      <c r="A23" s="27" t="s">
        <v>44</v>
      </c>
      <c r="B23" s="18" t="s">
        <v>45</v>
      </c>
      <c r="C23" s="17" t="s">
        <v>22</v>
      </c>
      <c r="D23" s="7"/>
      <c r="E23" s="41"/>
      <c r="F23" s="7"/>
      <c r="G23" s="7"/>
    </row>
    <row r="24" spans="1:7">
      <c r="A24" s="27" t="s">
        <v>46</v>
      </c>
      <c r="B24" s="18" t="s">
        <v>47</v>
      </c>
      <c r="C24" s="17" t="s">
        <v>19</v>
      </c>
      <c r="D24" s="7"/>
      <c r="E24" s="41"/>
      <c r="F24" s="7"/>
      <c r="G24" s="7"/>
    </row>
    <row r="25" spans="1:7">
      <c r="A25" s="27" t="s">
        <v>48</v>
      </c>
      <c r="B25" s="18" t="s">
        <v>49</v>
      </c>
      <c r="C25" s="17" t="s">
        <v>33</v>
      </c>
      <c r="D25" s="7"/>
      <c r="E25" s="41"/>
      <c r="F25" s="7"/>
      <c r="G25" s="7"/>
    </row>
    <row r="26" spans="1:7" ht="20.399999999999999" customHeight="1">
      <c r="A26" s="36" t="s">
        <v>50</v>
      </c>
      <c r="B26" s="37"/>
      <c r="C26" s="37"/>
      <c r="D26" s="7"/>
      <c r="E26" s="41"/>
      <c r="F26" s="7"/>
      <c r="G26" s="7"/>
    </row>
    <row r="27" spans="1:7" ht="24">
      <c r="A27" s="26" t="s">
        <v>51</v>
      </c>
      <c r="B27" s="16" t="s">
        <v>52</v>
      </c>
      <c r="C27" s="16"/>
      <c r="D27" s="7"/>
      <c r="E27" s="41"/>
      <c r="F27" s="7"/>
      <c r="G27" s="7"/>
    </row>
    <row r="28" spans="1:7" ht="12.75" customHeight="1">
      <c r="A28" s="26" t="s">
        <v>53</v>
      </c>
      <c r="B28" s="37" t="s">
        <v>54</v>
      </c>
      <c r="C28" s="37"/>
      <c r="D28" s="7"/>
      <c r="E28" s="41"/>
      <c r="F28" s="7"/>
      <c r="G28" s="7"/>
    </row>
    <row r="29" spans="1:7" ht="22.8">
      <c r="A29" s="27" t="s">
        <v>55</v>
      </c>
      <c r="B29" s="19" t="s">
        <v>56</v>
      </c>
      <c r="C29" s="17" t="s">
        <v>33</v>
      </c>
      <c r="D29" s="5">
        <v>1342.4948299636876</v>
      </c>
      <c r="E29" s="43">
        <v>0.13414216926096001</v>
      </c>
      <c r="F29" s="46">
        <f>G29*C$4*12</f>
        <v>1501.1999999999998</v>
      </c>
      <c r="G29" s="46">
        <v>0.15</v>
      </c>
    </row>
    <row r="30" spans="1:7" ht="22.8">
      <c r="A30" s="27" t="s">
        <v>57</v>
      </c>
      <c r="B30" s="19" t="s">
        <v>58</v>
      </c>
      <c r="C30" s="17" t="s">
        <v>33</v>
      </c>
      <c r="D30" s="5">
        <v>671.2474149818438</v>
      </c>
      <c r="E30" s="43">
        <v>6.7071084630480005E-2</v>
      </c>
      <c r="F30" s="46">
        <f t="shared" ref="F30:F62" si="0">G30*C$4*12</f>
        <v>700.56000000000006</v>
      </c>
      <c r="G30" s="46">
        <v>7.0000000000000007E-2</v>
      </c>
    </row>
    <row r="31" spans="1:7" ht="22.8">
      <c r="A31" s="27" t="s">
        <v>59</v>
      </c>
      <c r="B31" s="19" t="s">
        <v>60</v>
      </c>
      <c r="C31" s="17" t="s">
        <v>33</v>
      </c>
      <c r="D31" s="5">
        <v>268.49896599273757</v>
      </c>
      <c r="E31" s="43">
        <v>2.6828433852192003E-2</v>
      </c>
      <c r="F31" s="46">
        <f t="shared" si="0"/>
        <v>300.24</v>
      </c>
      <c r="G31" s="46">
        <v>0.03</v>
      </c>
    </row>
    <row r="32" spans="1:7" ht="12.75" customHeight="1">
      <c r="A32" s="26" t="s">
        <v>61</v>
      </c>
      <c r="B32" s="37" t="s">
        <v>62</v>
      </c>
      <c r="C32" s="37"/>
      <c r="D32" s="5">
        <v>0</v>
      </c>
      <c r="E32" s="43">
        <v>0</v>
      </c>
      <c r="F32" s="46"/>
      <c r="G32" s="46"/>
    </row>
    <row r="33" spans="1:7" ht="22.8">
      <c r="A33" s="27" t="s">
        <v>63</v>
      </c>
      <c r="B33" s="18" t="s">
        <v>64</v>
      </c>
      <c r="C33" s="17" t="s">
        <v>65</v>
      </c>
      <c r="D33" s="5">
        <v>7115.2225988075443</v>
      </c>
      <c r="E33" s="43">
        <v>0.71095349708308797</v>
      </c>
      <c r="F33" s="46">
        <f t="shared" si="0"/>
        <v>7806.24</v>
      </c>
      <c r="G33" s="46">
        <v>0.78</v>
      </c>
    </row>
    <row r="34" spans="1:7" ht="22.8">
      <c r="A34" s="27" t="s">
        <v>66</v>
      </c>
      <c r="B34" s="18" t="s">
        <v>67</v>
      </c>
      <c r="C34" s="17" t="s">
        <v>68</v>
      </c>
      <c r="D34" s="5">
        <v>1342.4948299636876</v>
      </c>
      <c r="E34" s="43">
        <v>0.13414216926096001</v>
      </c>
      <c r="F34" s="46">
        <f t="shared" si="0"/>
        <v>1501.1999999999998</v>
      </c>
      <c r="G34" s="46">
        <v>0.15</v>
      </c>
    </row>
    <row r="35" spans="1:7" ht="22.8">
      <c r="A35" s="27" t="s">
        <v>69</v>
      </c>
      <c r="B35" s="18" t="s">
        <v>70</v>
      </c>
      <c r="C35" s="17" t="s">
        <v>71</v>
      </c>
      <c r="D35" s="5">
        <v>4161.7339728874322</v>
      </c>
      <c r="E35" s="43">
        <v>0.41584072470897604</v>
      </c>
      <c r="F35" s="46">
        <f t="shared" si="0"/>
        <v>4503.6000000000004</v>
      </c>
      <c r="G35" s="46">
        <v>0.45</v>
      </c>
    </row>
    <row r="36" spans="1:7">
      <c r="A36" s="27" t="s">
        <v>72</v>
      </c>
      <c r="B36" s="18" t="s">
        <v>73</v>
      </c>
      <c r="C36" s="17" t="s">
        <v>33</v>
      </c>
      <c r="D36" s="5">
        <v>2013.7422449455321</v>
      </c>
      <c r="E36" s="43">
        <v>0.20121325389144004</v>
      </c>
      <c r="F36" s="46">
        <f t="shared" si="0"/>
        <v>2201.7599999999998</v>
      </c>
      <c r="G36" s="46">
        <v>0.22</v>
      </c>
    </row>
    <row r="37" spans="1:7" ht="22.8">
      <c r="A37" s="27" t="s">
        <v>74</v>
      </c>
      <c r="B37" s="18" t="s">
        <v>75</v>
      </c>
      <c r="C37" s="17" t="s">
        <v>76</v>
      </c>
      <c r="D37" s="5">
        <v>4161.7339728874322</v>
      </c>
      <c r="E37" s="43">
        <v>0.41584072470897604</v>
      </c>
      <c r="F37" s="46">
        <f t="shared" si="0"/>
        <v>4503.6000000000004</v>
      </c>
      <c r="G37" s="46">
        <v>0.45</v>
      </c>
    </row>
    <row r="38" spans="1:7" ht="12.75" customHeight="1">
      <c r="A38" s="26" t="s">
        <v>77</v>
      </c>
      <c r="B38" s="37" t="s">
        <v>78</v>
      </c>
      <c r="C38" s="37"/>
      <c r="D38" s="5">
        <v>0</v>
      </c>
      <c r="E38" s="43">
        <v>0</v>
      </c>
      <c r="F38" s="46"/>
      <c r="G38" s="46"/>
    </row>
    <row r="39" spans="1:7">
      <c r="A39" s="27" t="s">
        <v>79</v>
      </c>
      <c r="B39" s="18" t="s">
        <v>80</v>
      </c>
      <c r="C39" s="17" t="s">
        <v>33</v>
      </c>
      <c r="D39" s="5">
        <v>4161.7339728874322</v>
      </c>
      <c r="E39" s="43">
        <v>0.41584072470897604</v>
      </c>
      <c r="F39" s="46">
        <f t="shared" si="0"/>
        <v>4503.6000000000004</v>
      </c>
      <c r="G39" s="46">
        <v>0.45</v>
      </c>
    </row>
    <row r="40" spans="1:7">
      <c r="A40" s="27" t="s">
        <v>81</v>
      </c>
      <c r="B40" s="20" t="s">
        <v>82</v>
      </c>
      <c r="C40" s="17" t="s">
        <v>33</v>
      </c>
      <c r="D40" s="5">
        <v>671.2474149818438</v>
      </c>
      <c r="E40" s="43">
        <v>6.7071084630480005E-2</v>
      </c>
      <c r="F40" s="46">
        <f t="shared" si="0"/>
        <v>700.56000000000006</v>
      </c>
      <c r="G40" s="46">
        <v>7.0000000000000007E-2</v>
      </c>
    </row>
    <row r="41" spans="1:7">
      <c r="A41" s="27" t="s">
        <v>83</v>
      </c>
      <c r="B41" s="18" t="s">
        <v>84</v>
      </c>
      <c r="C41" s="17" t="s">
        <v>85</v>
      </c>
      <c r="D41" s="5">
        <v>7652.2205307930199</v>
      </c>
      <c r="E41" s="43">
        <v>0.76461036478747202</v>
      </c>
      <c r="F41" s="46">
        <f t="shared" si="0"/>
        <v>8306.64</v>
      </c>
      <c r="G41" s="46">
        <v>0.83</v>
      </c>
    </row>
    <row r="42" spans="1:7">
      <c r="A42" s="27" t="s">
        <v>86</v>
      </c>
      <c r="B42" s="15" t="s">
        <v>87</v>
      </c>
      <c r="C42" s="17" t="s">
        <v>33</v>
      </c>
      <c r="D42" s="5">
        <v>402.74844898910635</v>
      </c>
      <c r="E42" s="43">
        <v>4.0242650778288008E-2</v>
      </c>
      <c r="F42" s="46">
        <f t="shared" si="0"/>
        <v>400.32</v>
      </c>
      <c r="G42" s="46">
        <v>0.04</v>
      </c>
    </row>
    <row r="43" spans="1:7">
      <c r="A43" s="27" t="s">
        <v>88</v>
      </c>
      <c r="B43" s="15" t="s">
        <v>89</v>
      </c>
      <c r="C43" s="17" t="s">
        <v>90</v>
      </c>
      <c r="D43" s="5">
        <v>4027.4844898910642</v>
      </c>
      <c r="E43" s="43">
        <v>0.40242650778288008</v>
      </c>
      <c r="F43" s="46">
        <f t="shared" si="0"/>
        <v>4403.5199999999995</v>
      </c>
      <c r="G43" s="46">
        <v>0.44</v>
      </c>
    </row>
    <row r="44" spans="1:7" ht="22.8">
      <c r="A44" s="27" t="s">
        <v>91</v>
      </c>
      <c r="B44" s="15" t="s">
        <v>92</v>
      </c>
      <c r="C44" s="17" t="s">
        <v>33</v>
      </c>
      <c r="D44" s="5">
        <v>2550.7401769310072</v>
      </c>
      <c r="E44" s="43">
        <v>0.25487012159582406</v>
      </c>
      <c r="F44" s="46">
        <f t="shared" si="0"/>
        <v>2802.2400000000002</v>
      </c>
      <c r="G44" s="46">
        <v>0.28000000000000003</v>
      </c>
    </row>
    <row r="45" spans="1:7">
      <c r="A45" s="28" t="s">
        <v>93</v>
      </c>
      <c r="B45" s="15" t="s">
        <v>94</v>
      </c>
      <c r="C45" s="17" t="s">
        <v>33</v>
      </c>
      <c r="D45" s="5">
        <v>1476.7443129600567</v>
      </c>
      <c r="E45" s="43">
        <v>0.14755638618705602</v>
      </c>
      <c r="F45" s="46">
        <f t="shared" si="0"/>
        <v>1601.28</v>
      </c>
      <c r="G45" s="46">
        <v>0.16</v>
      </c>
    </row>
    <row r="46" spans="1:7" ht="22.8">
      <c r="A46" s="28" t="s">
        <v>95</v>
      </c>
      <c r="B46" s="15" t="s">
        <v>96</v>
      </c>
      <c r="C46" s="17" t="s">
        <v>22</v>
      </c>
      <c r="D46" s="5">
        <v>9397.4638097458155</v>
      </c>
      <c r="E46" s="43">
        <v>0.93899518482672006</v>
      </c>
      <c r="F46" s="46">
        <f t="shared" si="0"/>
        <v>10208.16</v>
      </c>
      <c r="G46" s="46">
        <v>1.02</v>
      </c>
    </row>
    <row r="47" spans="1:7" ht="22.8">
      <c r="A47" s="28" t="s">
        <v>97</v>
      </c>
      <c r="B47" s="15" t="s">
        <v>98</v>
      </c>
      <c r="C47" s="17" t="s">
        <v>99</v>
      </c>
      <c r="D47" s="5">
        <v>10202.960707724029</v>
      </c>
      <c r="E47" s="43">
        <v>1.0194804863832962</v>
      </c>
      <c r="F47" s="46">
        <f t="shared" si="0"/>
        <v>11108.880000000001</v>
      </c>
      <c r="G47" s="46">
        <v>1.1100000000000001</v>
      </c>
    </row>
    <row r="48" spans="1:7" ht="22.8">
      <c r="A48" s="27" t="s">
        <v>100</v>
      </c>
      <c r="B48" s="15" t="s">
        <v>101</v>
      </c>
      <c r="C48" s="17" t="s">
        <v>102</v>
      </c>
      <c r="D48" s="5">
        <v>939.7463809745816</v>
      </c>
      <c r="E48" s="43">
        <v>9.3899518482672015E-2</v>
      </c>
      <c r="F48" s="46">
        <f t="shared" si="0"/>
        <v>1000.8000000000001</v>
      </c>
      <c r="G48" s="46">
        <v>0.1</v>
      </c>
    </row>
    <row r="49" spans="1:7">
      <c r="A49" s="27" t="s">
        <v>103</v>
      </c>
      <c r="B49" s="15" t="s">
        <v>104</v>
      </c>
      <c r="C49" s="17" t="s">
        <v>102</v>
      </c>
      <c r="D49" s="5">
        <v>805.4968979782127</v>
      </c>
      <c r="E49" s="43">
        <v>8.0485301556576017E-2</v>
      </c>
      <c r="F49" s="46">
        <f t="shared" si="0"/>
        <v>900.72</v>
      </c>
      <c r="G49" s="46">
        <v>0.09</v>
      </c>
    </row>
    <row r="50" spans="1:7">
      <c r="A50" s="27" t="s">
        <v>105</v>
      </c>
      <c r="B50" s="15" t="s">
        <v>106</v>
      </c>
      <c r="C50" s="17" t="s">
        <v>90</v>
      </c>
      <c r="D50" s="5">
        <v>1073.9958639709503</v>
      </c>
      <c r="E50" s="43">
        <v>0.10731373540876801</v>
      </c>
      <c r="F50" s="46">
        <f t="shared" si="0"/>
        <v>1200.96</v>
      </c>
      <c r="G50" s="46">
        <v>0.12</v>
      </c>
    </row>
    <row r="51" spans="1:7" s="4" customFormat="1" ht="12.75" customHeight="1">
      <c r="A51" s="26" t="s">
        <v>107</v>
      </c>
      <c r="B51" s="38" t="s">
        <v>108</v>
      </c>
      <c r="C51" s="38"/>
      <c r="D51" s="5">
        <v>0</v>
      </c>
      <c r="E51" s="43">
        <v>0</v>
      </c>
      <c r="F51" s="46"/>
      <c r="G51" s="46"/>
    </row>
    <row r="52" spans="1:7" ht="45.6">
      <c r="A52" s="27" t="s">
        <v>109</v>
      </c>
      <c r="B52" s="15" t="s">
        <v>110</v>
      </c>
      <c r="C52" s="17" t="s">
        <v>111</v>
      </c>
      <c r="D52" s="5">
        <v>777.50665828012814</v>
      </c>
      <c r="E52" s="43">
        <v>7.768851501600002E-2</v>
      </c>
      <c r="F52" s="46">
        <f t="shared" si="0"/>
        <v>800.64</v>
      </c>
      <c r="G52" s="46">
        <v>0.08</v>
      </c>
    </row>
    <row r="53" spans="1:7">
      <c r="A53" s="27" t="s">
        <v>112</v>
      </c>
      <c r="B53" s="15" t="s">
        <v>113</v>
      </c>
      <c r="C53" s="17" t="s">
        <v>33</v>
      </c>
      <c r="D53" s="5">
        <v>647.92221523344006</v>
      </c>
      <c r="E53" s="43">
        <v>6.4740429180000003E-2</v>
      </c>
      <c r="F53" s="46">
        <f t="shared" si="0"/>
        <v>700.56000000000006</v>
      </c>
      <c r="G53" s="46">
        <v>7.0000000000000007E-2</v>
      </c>
    </row>
    <row r="54" spans="1:7" ht="12.75" customHeight="1">
      <c r="A54" s="36" t="s">
        <v>114</v>
      </c>
      <c r="B54" s="37"/>
      <c r="C54" s="37"/>
      <c r="D54" s="5">
        <v>0</v>
      </c>
      <c r="E54" s="43">
        <v>0</v>
      </c>
      <c r="F54" s="46"/>
      <c r="G54" s="46"/>
    </row>
    <row r="55" spans="1:7">
      <c r="A55" s="29" t="s">
        <v>115</v>
      </c>
      <c r="B55" s="18" t="s">
        <v>116</v>
      </c>
      <c r="C55" s="21" t="s">
        <v>90</v>
      </c>
      <c r="D55" s="5">
        <v>15841.438993571512</v>
      </c>
      <c r="E55" s="43">
        <v>1.5828775972793279</v>
      </c>
      <c r="F55" s="46">
        <f t="shared" si="0"/>
        <v>17313.84</v>
      </c>
      <c r="G55" s="46">
        <v>1.73</v>
      </c>
    </row>
    <row r="56" spans="1:7">
      <c r="A56" s="30" t="s">
        <v>117</v>
      </c>
      <c r="B56" s="15" t="s">
        <v>118</v>
      </c>
      <c r="C56" s="22" t="s">
        <v>90</v>
      </c>
      <c r="D56" s="5">
        <v>939.7463809745816</v>
      </c>
      <c r="E56" s="43">
        <v>9.3899518482672015E-2</v>
      </c>
      <c r="F56" s="46">
        <f t="shared" si="0"/>
        <v>1000.8000000000001</v>
      </c>
      <c r="G56" s="46">
        <v>0.1</v>
      </c>
    </row>
    <row r="57" spans="1:7" ht="22.8">
      <c r="A57" s="30" t="s">
        <v>119</v>
      </c>
      <c r="B57" s="15" t="s">
        <v>120</v>
      </c>
      <c r="C57" s="22" t="s">
        <v>22</v>
      </c>
      <c r="D57" s="5">
        <v>1465.9085852462479</v>
      </c>
      <c r="E57" s="43">
        <v>0.14647367958096003</v>
      </c>
      <c r="F57" s="46">
        <f t="shared" si="0"/>
        <v>1601.28</v>
      </c>
      <c r="G57" s="46">
        <v>0.16</v>
      </c>
    </row>
    <row r="58" spans="1:7">
      <c r="A58" s="30" t="s">
        <v>121</v>
      </c>
      <c r="B58" s="15" t="s">
        <v>122</v>
      </c>
      <c r="C58" s="22" t="s">
        <v>90</v>
      </c>
      <c r="D58" s="5">
        <v>3624.7360409019575</v>
      </c>
      <c r="E58" s="43">
        <v>0.36218385700459205</v>
      </c>
      <c r="F58" s="46">
        <f t="shared" si="0"/>
        <v>4003.2000000000003</v>
      </c>
      <c r="G58" s="46">
        <v>0.4</v>
      </c>
    </row>
    <row r="59" spans="1:7">
      <c r="A59" s="30" t="s">
        <v>123</v>
      </c>
      <c r="B59" s="15" t="s">
        <v>124</v>
      </c>
      <c r="C59" s="22" t="s">
        <v>90</v>
      </c>
      <c r="D59" s="5">
        <v>18794.927619491631</v>
      </c>
      <c r="E59" s="43">
        <v>1.8779903696534401</v>
      </c>
      <c r="F59" s="46">
        <f t="shared" si="0"/>
        <v>20716.559999999998</v>
      </c>
      <c r="G59" s="46">
        <v>2.0699999999999998</v>
      </c>
    </row>
    <row r="60" spans="1:7">
      <c r="A60" s="30" t="s">
        <v>125</v>
      </c>
      <c r="B60" s="15" t="s">
        <v>126</v>
      </c>
      <c r="C60" s="22" t="s">
        <v>90</v>
      </c>
      <c r="D60" s="5">
        <v>2411.8256539849576</v>
      </c>
      <c r="E60" s="43">
        <v>0.24098977357963206</v>
      </c>
      <c r="F60" s="46">
        <f t="shared" si="0"/>
        <v>2602.08</v>
      </c>
      <c r="G60" s="46">
        <v>0.26</v>
      </c>
    </row>
    <row r="61" spans="1:7" ht="14.4" thickBot="1">
      <c r="A61" s="31" t="s">
        <v>127</v>
      </c>
      <c r="B61" s="32" t="s">
        <v>128</v>
      </c>
      <c r="C61" s="33" t="s">
        <v>90</v>
      </c>
      <c r="D61" s="10">
        <v>15012</v>
      </c>
      <c r="E61" s="44">
        <v>1.5</v>
      </c>
      <c r="F61" s="46">
        <f t="shared" si="0"/>
        <v>16413.12</v>
      </c>
      <c r="G61" s="46">
        <v>1.64</v>
      </c>
    </row>
    <row r="62" spans="1:7" s="4" customFormat="1" ht="14.4" thickBot="1">
      <c r="A62" s="34" t="s">
        <v>129</v>
      </c>
      <c r="B62" s="35"/>
      <c r="C62" s="35"/>
      <c r="D62" s="11">
        <v>181102.5033695309</v>
      </c>
      <c r="E62" s="45">
        <v>18.095773717978705</v>
      </c>
      <c r="F62" s="46">
        <f t="shared" si="0"/>
        <v>197658</v>
      </c>
      <c r="G62" s="46">
        <v>19.75</v>
      </c>
    </row>
    <row r="63" spans="1:7" hidden="1"/>
    <row r="64" spans="1:7">
      <c r="E64" s="9">
        <f>D62/12/C4</f>
        <v>18.095773717978709</v>
      </c>
    </row>
    <row r="65" spans="6:7">
      <c r="F65" s="9"/>
      <c r="G65" s="9"/>
    </row>
  </sheetData>
  <mergeCells count="12">
    <mergeCell ref="A5:C5"/>
    <mergeCell ref="B7:C7"/>
    <mergeCell ref="B10:C10"/>
    <mergeCell ref="B16:C16"/>
    <mergeCell ref="A1:E1"/>
    <mergeCell ref="A62:C62"/>
    <mergeCell ref="A26:C26"/>
    <mergeCell ref="B28:C28"/>
    <mergeCell ref="B32:C32"/>
    <mergeCell ref="B38:C38"/>
    <mergeCell ref="B51:C51"/>
    <mergeCell ref="A54:C54"/>
  </mergeCells>
  <pageMargins left="0.70866141732283472" right="0.28000000000000003" top="0.74803149606299213" bottom="0.46" header="0.31496062992125984" footer="0.31496062992125984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Sapognikova</dc:creator>
  <cp:lastModifiedBy>GlBuh</cp:lastModifiedBy>
  <cp:lastPrinted>2024-06-20T08:26:30Z</cp:lastPrinted>
  <dcterms:created xsi:type="dcterms:W3CDTF">2021-11-19T09:02:12Z</dcterms:created>
  <dcterms:modified xsi:type="dcterms:W3CDTF">2025-08-21T14:51:17Z</dcterms:modified>
</cp:coreProperties>
</file>