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Десницкого д 76." sheetId="30" r:id="rId1"/>
    <sheet name="Лист1" sheetId="60" r:id="rId2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30" l="1"/>
  <c r="C32" i="30"/>
  <c r="C25" i="30"/>
  <c r="C17" i="30"/>
  <c r="C13" i="30"/>
  <c r="B13" i="30"/>
  <c r="C49" i="30" l="1"/>
  <c r="C51" i="30" s="1"/>
  <c r="C14" i="30"/>
  <c r="C52" i="30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<sst xmlns="http://schemas.openxmlformats.org/spreadsheetml/2006/main" count="51" uniqueCount="46">
  <si>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</si>
  <si>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</si>
  <si>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</si>
  <si>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</si>
  <si>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</si>
  <si>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</si>
  <si>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</si>
  <si>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</si>
  <si>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</si>
  <si>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</si>
  <si>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</si>
  <si>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</si>
  <si>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</si>
  <si>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</si>
  <si>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</si>
  <si>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</si>
  <si>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</si>
  <si>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</si>
  <si>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</si>
  <si>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</si>
  <si>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</si>
  <si>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</si>
  <si>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</si>
  <si>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</si>
  <si>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</si>
  <si>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</si>
  <si>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</si>
  <si>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</si>
  <si>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</si>
  <si>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</si>
  <si>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</si>
  <si>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</si>
  <si>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</si>
  <si>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</si>
  <si>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</si>
  <si>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</si>
  <si>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</si>
  <si>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</si>
  <si>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</si>
  <si>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</si>
  <si>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</si>
  <si>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76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</si>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</sst>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40" workbookViewId="0">
      <selection activeCell="G30" sqref="G30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44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2170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422622.96</v>
      </c>
      <c r="C9" s="20">
        <v>417964.52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25458.06</v>
      </c>
      <c r="C11" s="20">
        <v>32418.79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448081.02</v>
      </c>
      <c r="C13" s="23">
        <f>SUM(C9:C12)</f>
        <v>450383.31</v>
      </c>
      <c r="D13" s="11"/>
    </row>
    <row r="14" spans="1:5" ht="16.05" customHeight="1" x14ac:dyDescent="0.3">
      <c r="A14" s="21" t="s">
        <v>14</v>
      </c>
      <c r="B14" s="21"/>
      <c r="C14" s="20">
        <f>B13-C13</f>
        <v>-2302.289999999979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8859.23</v>
      </c>
      <c r="D16" s="9"/>
    </row>
    <row r="17" spans="1:5" ht="31.2" x14ac:dyDescent="0.3">
      <c r="A17" s="26" t="s">
        <v>18</v>
      </c>
      <c r="B17" s="26"/>
      <c r="C17" s="23">
        <f>SUM(C18:C24)</f>
        <v>79314.59</v>
      </c>
      <c r="D17" s="11"/>
    </row>
    <row r="18" spans="1:5" x14ac:dyDescent="0.3">
      <c r="A18" s="16" t="s">
        <v>19</v>
      </c>
      <c r="B18" s="16"/>
      <c r="C18" s="19">
        <v>41591.56</v>
      </c>
      <c r="D18" s="12"/>
    </row>
    <row r="19" spans="1:5" x14ac:dyDescent="0.3">
      <c r="A19" s="16" t="s">
        <v>10</v>
      </c>
      <c r="B19" s="16"/>
      <c r="C19" s="19">
        <v>11687.23</v>
      </c>
      <c r="D19" s="12"/>
    </row>
    <row r="20" spans="1:5" x14ac:dyDescent="0.3">
      <c r="A20" s="16" t="s">
        <v>2</v>
      </c>
      <c r="B20" s="16"/>
      <c r="C20" s="20">
        <v>5515.8</v>
      </c>
      <c r="D20" s="12"/>
    </row>
    <row r="21" spans="1:5" x14ac:dyDescent="0.3">
      <c r="A21" s="16" t="s">
        <v>12</v>
      </c>
      <c r="B21" s="16"/>
      <c r="C21" s="20">
        <v>20520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SUM(C26:C31)</f>
        <v>162007.26</v>
      </c>
      <c r="D25" s="11"/>
    </row>
    <row r="26" spans="1:5" x14ac:dyDescent="0.3">
      <c r="A26" s="16" t="s">
        <v>19</v>
      </c>
      <c r="B26" s="16"/>
      <c r="C26" s="20">
        <v>70268.41</v>
      </c>
      <c r="D26" s="12"/>
    </row>
    <row r="27" spans="1:5" x14ac:dyDescent="0.3">
      <c r="A27" s="16" t="s">
        <v>10</v>
      </c>
      <c r="B27" s="16"/>
      <c r="C27" s="20">
        <v>19815.689999999999</v>
      </c>
      <c r="D27" s="12"/>
    </row>
    <row r="28" spans="1:5" x14ac:dyDescent="0.3">
      <c r="A28" s="16" t="s">
        <v>2</v>
      </c>
      <c r="B28" s="16"/>
      <c r="C28" s="20">
        <v>1011.1</v>
      </c>
      <c r="D28" s="12"/>
      <c r="E28" s="4"/>
    </row>
    <row r="29" spans="1:5" x14ac:dyDescent="0.3">
      <c r="A29" s="16" t="s">
        <v>28</v>
      </c>
      <c r="B29" s="16"/>
      <c r="C29" s="20">
        <v>1515.14</v>
      </c>
      <c r="D29" s="12"/>
    </row>
    <row r="30" spans="1:5" x14ac:dyDescent="0.3">
      <c r="A30" s="16" t="s">
        <v>43</v>
      </c>
      <c r="B30" s="16"/>
      <c r="C30" s="41">
        <v>35386</v>
      </c>
      <c r="D30" s="42"/>
      <c r="E30" s="43"/>
    </row>
    <row r="31" spans="1:5" x14ac:dyDescent="0.3">
      <c r="A31" s="16" t="s">
        <v>21</v>
      </c>
      <c r="B31" s="16"/>
      <c r="C31" s="20">
        <v>34010.92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/>
      <c r="D33" s="12"/>
    </row>
    <row r="34" spans="1:5" x14ac:dyDescent="0.3">
      <c r="A34" s="16" t="s">
        <v>10</v>
      </c>
      <c r="B34" s="16"/>
      <c r="C34" s="20"/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43183.590000000004</v>
      </c>
      <c r="D39" s="11"/>
    </row>
    <row r="40" spans="1:5" x14ac:dyDescent="0.3">
      <c r="A40" s="16" t="s">
        <v>32</v>
      </c>
      <c r="B40" s="16"/>
      <c r="C40" s="20">
        <v>1488.25</v>
      </c>
      <c r="D40" s="12"/>
    </row>
    <row r="41" spans="1:5" x14ac:dyDescent="0.3">
      <c r="A41" s="21" t="s">
        <v>3</v>
      </c>
      <c r="B41" s="21"/>
      <c r="C41" s="20">
        <v>26120.07</v>
      </c>
      <c r="D41" s="12"/>
    </row>
    <row r="42" spans="1:5" x14ac:dyDescent="0.3">
      <c r="A42" s="21" t="s">
        <v>29</v>
      </c>
      <c r="B42" s="21"/>
      <c r="C42" s="20">
        <v>7589.98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7985.29</v>
      </c>
      <c r="D44" s="12"/>
    </row>
    <row r="45" spans="1:5" ht="20.7" customHeight="1" x14ac:dyDescent="0.3">
      <c r="A45" s="22" t="s">
        <v>45</v>
      </c>
      <c r="B45" s="22"/>
      <c r="C45" s="23">
        <v>89861.48</v>
      </c>
      <c r="D45" s="11"/>
      <c r="E45" s="8"/>
    </row>
    <row r="46" spans="1:5" ht="28.2" x14ac:dyDescent="0.3">
      <c r="A46" s="22" t="s">
        <v>13</v>
      </c>
      <c r="B46" s="22"/>
      <c r="C46" s="23">
        <v>25123.16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399490.07999999996</v>
      </c>
      <c r="D49" s="11"/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50893.23000000004</v>
      </c>
      <c r="D51" s="15"/>
    </row>
    <row r="52" spans="1:4" ht="15.6" x14ac:dyDescent="0.3">
      <c r="A52" s="25" t="s">
        <v>40</v>
      </c>
      <c r="B52" s="37"/>
      <c r="C52" s="24">
        <f>C13+C16-C49</f>
        <v>59752.460000000021</v>
      </c>
      <c r="D52" s="3"/>
    </row>
    <row r="53" spans="1:4" ht="15.6" x14ac:dyDescent="0.3">
      <c r="A53" s="31"/>
      <c r="B53" s="32"/>
      <c r="C53" s="32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23622047244094491" top="0.39370078740157483" bottom="0.27559055118110237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ул.Десницкого д 76.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2026-02-25T08:56:09Z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