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 Калинина  д. 10." sheetId="47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47" l="1"/>
  <c r="C32" i="47"/>
  <c r="C25" i="47"/>
  <c r="C17" i="47"/>
  <c r="C13" i="47"/>
  <c r="B13" i="47"/>
  <c r="C49" i="47" l="1"/>
  <c r="C51" i="47" s="1"/>
  <c r="C14" i="47"/>
  <c r="C52" i="47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<sst xmlns="http://schemas.openxmlformats.org/spreadsheetml/2006/main" count="51" uniqueCount="46">
  <si>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</si>
  <si>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</si>
  <si>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</si>
  <si>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</si>
  <si>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</si>
  <si>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</si>
  <si>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</si>
  <si>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</si>
  <si>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</si>
  <si>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</si>
  <si>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</si>
  <si>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</si>
  <si>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</si>
  <si>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</si>
  <si>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</si>
  <si>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</si>
  <si>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</si>
  <si>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</si>
  <si>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</si>
  <si>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</si>
  <si>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</si>
  <si>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</si>
  <si>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</si>
  <si>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</si>
  <si>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</si>
  <si>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</si>
  <si>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</si>
  <si>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</si>
  <si>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</si>
  <si>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</si>
  <si>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</si>
  <si>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</si>
  <si>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</si>
  <si>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</si>
  <si>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</si>
  <si>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</si>
  <si>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</si>
  <si>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</si>
  <si>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</si>
  <si>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</si>
  <si>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</si>
  <si>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10</t>
  </si>
  <si>
    <t>Герметизация межпанельных швов</t>
  </si>
  <si>
    <t xml:space="preserve"> 2025 г.</t>
  </si>
  <si>
    <t xml:space="preserve">Общеэксплуатационные расходы </t>
  </si>
  <si>
    <t>Опрессовка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</si>
</sst>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0" fontId="0" fillId="3" borderId="0" xfId="0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16" workbookViewId="0">
      <selection activeCell="G31" sqref="G31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7" t="s">
        <v>0</v>
      </c>
      <c r="B5" s="37"/>
      <c r="C5" s="40"/>
      <c r="D5" s="40"/>
    </row>
    <row r="6" spans="1:5" ht="30" customHeight="1" x14ac:dyDescent="0.3">
      <c r="A6" s="16" t="s">
        <v>1</v>
      </c>
      <c r="B6" s="16"/>
      <c r="C6" s="17">
        <v>1516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2" t="s">
        <v>36</v>
      </c>
      <c r="B8" s="33" t="s">
        <v>37</v>
      </c>
      <c r="C8" s="33" t="s">
        <v>38</v>
      </c>
      <c r="D8" s="11"/>
    </row>
    <row r="9" spans="1:5" ht="15.6" x14ac:dyDescent="0.3">
      <c r="A9" s="16" t="s">
        <v>15</v>
      </c>
      <c r="B9" s="19">
        <v>290579.76</v>
      </c>
      <c r="C9" s="20">
        <v>291322.7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0</v>
      </c>
      <c r="C11" s="20">
        <v>0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290579.76</v>
      </c>
      <c r="C13" s="23">
        <f>SUM(C9:C12)</f>
        <v>291322.7</v>
      </c>
      <c r="D13" s="11"/>
    </row>
    <row r="14" spans="1:5" ht="16.05" customHeight="1" x14ac:dyDescent="0.3">
      <c r="A14" s="21" t="s">
        <v>14</v>
      </c>
      <c r="B14" s="21"/>
      <c r="C14" s="20">
        <f>B13-C13</f>
        <v>-742.94000000000233</v>
      </c>
      <c r="D14" s="13"/>
    </row>
    <row r="15" spans="1:5" ht="18.75" customHeight="1" thickBot="1" x14ac:dyDescent="0.35">
      <c r="A15" s="32" t="s">
        <v>39</v>
      </c>
      <c r="B15" s="34"/>
      <c r="C15" s="35"/>
      <c r="D15" s="14"/>
    </row>
    <row r="16" spans="1:5" ht="16.2" thickBot="1" x14ac:dyDescent="0.35">
      <c r="A16" s="25" t="s">
        <v>35</v>
      </c>
      <c r="B16" s="36"/>
      <c r="C16" s="19">
        <v>64051.56</v>
      </c>
      <c r="D16" s="9"/>
    </row>
    <row r="17" spans="1:5" ht="31.2" x14ac:dyDescent="0.3">
      <c r="A17" s="26" t="s">
        <v>18</v>
      </c>
      <c r="B17" s="26"/>
      <c r="C17" s="23">
        <f>SUM(C18:C24)</f>
        <v>52611.509999999995</v>
      </c>
      <c r="D17" s="11"/>
    </row>
    <row r="18" spans="1:5" x14ac:dyDescent="0.3">
      <c r="A18" s="16" t="s">
        <v>19</v>
      </c>
      <c r="B18" s="16"/>
      <c r="C18" s="19">
        <v>29056.6</v>
      </c>
      <c r="D18" s="12"/>
    </row>
    <row r="19" spans="1:5" x14ac:dyDescent="0.3">
      <c r="A19" s="16" t="s">
        <v>10</v>
      </c>
      <c r="B19" s="16"/>
      <c r="C19" s="19">
        <v>8164.91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12</v>
      </c>
      <c r="B21" s="16"/>
      <c r="C21" s="20">
        <v>15390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>
        <v>0</v>
      </c>
      <c r="D24" s="12"/>
    </row>
    <row r="25" spans="1:5" ht="46.8" x14ac:dyDescent="0.3">
      <c r="A25" s="26" t="s">
        <v>20</v>
      </c>
      <c r="B25" s="26"/>
      <c r="C25" s="23">
        <f>SUM(C26:C31)</f>
        <v>116914.51</v>
      </c>
      <c r="D25" s="11"/>
    </row>
    <row r="26" spans="1:5" x14ac:dyDescent="0.3">
      <c r="A26" s="16" t="s">
        <v>19</v>
      </c>
      <c r="B26" s="16"/>
      <c r="C26" s="20">
        <v>49090.74</v>
      </c>
      <c r="D26" s="12"/>
    </row>
    <row r="27" spans="1:5" x14ac:dyDescent="0.3">
      <c r="A27" s="16" t="s">
        <v>10</v>
      </c>
      <c r="B27" s="16"/>
      <c r="C27" s="20">
        <v>13843.59</v>
      </c>
      <c r="D27" s="12"/>
    </row>
    <row r="28" spans="1:5" x14ac:dyDescent="0.3">
      <c r="A28" s="16" t="s">
        <v>2</v>
      </c>
      <c r="B28" s="16"/>
      <c r="C28" s="20">
        <v>40</v>
      </c>
      <c r="D28" s="12"/>
      <c r="E28" s="4"/>
    </row>
    <row r="29" spans="1:5" x14ac:dyDescent="0.3">
      <c r="A29" s="16" t="s">
        <v>28</v>
      </c>
      <c r="B29" s="16"/>
      <c r="C29" s="20">
        <v>2223.09</v>
      </c>
      <c r="D29" s="12"/>
    </row>
    <row r="30" spans="1:5" x14ac:dyDescent="0.3">
      <c r="A30" s="16" t="s">
        <v>45</v>
      </c>
      <c r="B30" s="16"/>
      <c r="C30" s="41">
        <v>38259</v>
      </c>
      <c r="D30" s="42"/>
      <c r="E30" s="43"/>
    </row>
    <row r="31" spans="1:5" x14ac:dyDescent="0.3">
      <c r="A31" s="16" t="s">
        <v>21</v>
      </c>
      <c r="B31" s="16"/>
      <c r="C31" s="20">
        <v>13458.09</v>
      </c>
      <c r="D31" s="12"/>
    </row>
    <row r="32" spans="1:5" ht="15.6" x14ac:dyDescent="0.3">
      <c r="A32" s="26" t="s">
        <v>22</v>
      </c>
      <c r="B32" s="26"/>
      <c r="C32" s="23">
        <f>SUM(C33:C38)</f>
        <v>0</v>
      </c>
      <c r="D32" s="11"/>
    </row>
    <row r="33" spans="1:5" x14ac:dyDescent="0.3">
      <c r="A33" s="16" t="s">
        <v>19</v>
      </c>
      <c r="B33" s="16"/>
      <c r="C33" s="20"/>
      <c r="D33" s="12"/>
    </row>
    <row r="34" spans="1:5" x14ac:dyDescent="0.3">
      <c r="A34" s="16" t="s">
        <v>10</v>
      </c>
      <c r="B34" s="16"/>
      <c r="C34" s="20"/>
      <c r="D34" s="12"/>
    </row>
    <row r="35" spans="1:5" x14ac:dyDescent="0.3">
      <c r="A35" s="16" t="s">
        <v>23</v>
      </c>
      <c r="B35" s="16"/>
      <c r="C35" s="20"/>
      <c r="D35" s="12"/>
    </row>
    <row r="36" spans="1:5" x14ac:dyDescent="0.3">
      <c r="A36" s="16" t="s">
        <v>30</v>
      </c>
      <c r="B36" s="16"/>
      <c r="C36" s="20"/>
      <c r="D36" s="12"/>
    </row>
    <row r="37" spans="1:5" x14ac:dyDescent="0.3">
      <c r="A37" s="16" t="s">
        <v>24</v>
      </c>
      <c r="B37" s="16"/>
      <c r="C37" s="20"/>
      <c r="D37" s="12"/>
    </row>
    <row r="38" spans="1:5" x14ac:dyDescent="0.3">
      <c r="A38" s="16" t="s">
        <v>31</v>
      </c>
      <c r="B38" s="16"/>
      <c r="C38" s="20"/>
      <c r="D38" s="12"/>
    </row>
    <row r="39" spans="1:5" ht="21.45" customHeight="1" x14ac:dyDescent="0.3">
      <c r="A39" s="26" t="s">
        <v>25</v>
      </c>
      <c r="B39" s="26"/>
      <c r="C39" s="23">
        <f>SUM(C40:C44)</f>
        <v>11920.869999999999</v>
      </c>
      <c r="D39" s="11"/>
    </row>
    <row r="40" spans="1:5" x14ac:dyDescent="0.3">
      <c r="A40" s="16" t="s">
        <v>32</v>
      </c>
      <c r="B40" s="16"/>
      <c r="C40" s="20">
        <v>1039.72</v>
      </c>
      <c r="D40" s="12"/>
    </row>
    <row r="41" spans="1:5" x14ac:dyDescent="0.3">
      <c r="A41" s="21" t="s">
        <v>3</v>
      </c>
      <c r="B41" s="21"/>
      <c r="C41" s="20"/>
      <c r="D41" s="12"/>
    </row>
    <row r="42" spans="1:5" x14ac:dyDescent="0.3">
      <c r="A42" s="21" t="s">
        <v>29</v>
      </c>
      <c r="B42" s="21"/>
      <c r="C42" s="20">
        <v>5302.49</v>
      </c>
      <c r="D42" s="12"/>
    </row>
    <row r="43" spans="1:5" ht="28.2" x14ac:dyDescent="0.3">
      <c r="A43" s="21" t="s">
        <v>4</v>
      </c>
      <c r="B43" s="21"/>
      <c r="C43" s="20"/>
      <c r="D43" s="12"/>
    </row>
    <row r="44" spans="1:5" x14ac:dyDescent="0.3">
      <c r="A44" s="21" t="s">
        <v>5</v>
      </c>
      <c r="B44" s="21"/>
      <c r="C44" s="20">
        <v>5578.66</v>
      </c>
      <c r="D44" s="12"/>
    </row>
    <row r="45" spans="1:5" ht="20.7" customHeight="1" x14ac:dyDescent="0.3">
      <c r="A45" s="22" t="s">
        <v>44</v>
      </c>
      <c r="B45" s="22"/>
      <c r="C45" s="23">
        <v>62778.81</v>
      </c>
      <c r="D45" s="11"/>
      <c r="E45" s="8"/>
    </row>
    <row r="46" spans="1:5" ht="28.2" x14ac:dyDescent="0.3">
      <c r="A46" s="22" t="s">
        <v>13</v>
      </c>
      <c r="B46" s="22"/>
      <c r="C46" s="23">
        <v>17329</v>
      </c>
      <c r="D46" s="11"/>
      <c r="E46" s="8"/>
    </row>
    <row r="47" spans="1:5" x14ac:dyDescent="0.3">
      <c r="A47" s="16"/>
      <c r="B47" s="16"/>
      <c r="C47" s="18"/>
      <c r="D47" s="10"/>
    </row>
    <row r="48" spans="1:5" x14ac:dyDescent="0.3">
      <c r="A48" s="16"/>
      <c r="B48" s="16"/>
      <c r="C48" s="18"/>
      <c r="D48" s="10"/>
    </row>
    <row r="49" spans="1:4" x14ac:dyDescent="0.3">
      <c r="A49" s="22" t="s">
        <v>6</v>
      </c>
      <c r="B49" s="22"/>
      <c r="C49" s="23">
        <f>C17+C25+C32+C39+C45+C46</f>
        <v>261554.69999999998</v>
      </c>
      <c r="D49" s="11"/>
    </row>
    <row r="50" spans="1:4" x14ac:dyDescent="0.3">
      <c r="A50" s="27"/>
      <c r="B50" s="27"/>
      <c r="C50" s="24"/>
      <c r="D50" s="13"/>
    </row>
    <row r="51" spans="1:4" ht="15" thickBot="1" x14ac:dyDescent="0.35">
      <c r="A51" s="27" t="s">
        <v>8</v>
      </c>
      <c r="B51" s="27"/>
      <c r="C51" s="24">
        <f>C13-C49</f>
        <v>29768.000000000029</v>
      </c>
      <c r="D51" s="15"/>
    </row>
    <row r="52" spans="1:4" ht="15.6" x14ac:dyDescent="0.3">
      <c r="A52" s="25" t="s">
        <v>40</v>
      </c>
      <c r="B52" s="36"/>
      <c r="C52" s="24">
        <f>C13+C16-C49</f>
        <v>93819.560000000027</v>
      </c>
      <c r="D52" s="3"/>
    </row>
    <row r="53" spans="1:4" ht="15.6" x14ac:dyDescent="0.3">
      <c r="A53" s="30"/>
      <c r="B53" s="31"/>
      <c r="C53" s="31"/>
      <c r="D53" s="3"/>
    </row>
    <row r="54" spans="1:4" x14ac:dyDescent="0.3">
      <c r="A54" s="3" t="s">
        <v>11</v>
      </c>
      <c r="B54" s="3"/>
      <c r="C54" s="5"/>
      <c r="D54" s="5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A60" s="6"/>
      <c r="B60" s="6"/>
      <c r="C60" s="7"/>
    </row>
    <row r="61" spans="1:4" x14ac:dyDescent="0.3">
      <c r="C61" s="7"/>
    </row>
    <row r="62" spans="1:4" ht="13.95" customHeight="1" x14ac:dyDescent="0.3"/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A68" s="6"/>
      <c r="B68" s="6"/>
      <c r="C68" s="7"/>
    </row>
    <row r="69" spans="1:3" x14ac:dyDescent="0.3">
      <c r="C69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Калинина  д. 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2026-02-25T08:59:54Z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