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Desktop\МММ\Подомовые отчеты\2025 год\Отчеты Ивня 2025 г\"/>
    </mc:Choice>
  </mc:AlternateContent>
  <bookViews>
    <workbookView xWindow="0" yWindow="0" windowWidth="23040" windowHeight="10632" tabRatio="903"/>
  </bookViews>
  <sheets>
    <sheet name="ул. Калинина. д. 3." sheetId="39" r:id="rId1"/>
  </sheets>
  <definedNames>
    <definedName name="пер.Гагаринский_д_30">#REF!</definedName>
  </definedNames>
  <calcPr calcId="162913"/>
</workbook>
</file>

<file path=xl/calcChain.xml><?xml version="1.0" encoding="utf-8"?>
<calcChain xmlns="http://schemas.openxmlformats.org/spreadsheetml/2006/main">
  <c r="C38" i="39" l="1"/>
  <c r="C31" i="39"/>
  <c r="C25" i="39"/>
  <c r="C17" i="39"/>
  <c r="C13" i="39"/>
  <c r="B13" i="39"/>
  <c r="C48" i="39" l="1"/>
  <c r="C50" i="39" s="1"/>
  <c r="C14" i="39"/>
  <c r="C51" i="39" l="1"/>
</calcChain>
</file>

<file path=xl/sharedStrings.xml><?xml version="1.0" encoding="utf-8"?>
<sst xmlns="http://schemas.openxmlformats.org/spreadsheetml/2006/main" count="50" uniqueCount="45">
  <si>
    <t>Показатели</t>
  </si>
  <si>
    <t xml:space="preserve">Среднеэксплуатируемая приведеннная общая площадь жилых и нежилых помещений </t>
  </si>
  <si>
    <t>Материальные затраты</t>
  </si>
  <si>
    <t>Электроэнергия на ОДН</t>
  </si>
  <si>
    <t>Расходы на профосмотры, утилизацию люминесцентных ламп и прочие,связанные с производственной необходимостью</t>
  </si>
  <si>
    <t>Услуги по обработке расчетов с населением</t>
  </si>
  <si>
    <t xml:space="preserve">ВСЕГО расходов по полной себестоимости </t>
  </si>
  <si>
    <t xml:space="preserve">         электроэнергия ОДН</t>
  </si>
  <si>
    <t>Финансовый результат за отчетный период</t>
  </si>
  <si>
    <t>ООО "Мобильная аварийно-ремонтная служба"</t>
  </si>
  <si>
    <t>Страховые взносы</t>
  </si>
  <si>
    <t xml:space="preserve">Руководитель организации  _____________ </t>
  </si>
  <si>
    <t>Периодическая проверка ВК и ДХ</t>
  </si>
  <si>
    <t>Внеэксплуатационные расходы (налоги, банковские услуги, госпошлины)</t>
  </si>
  <si>
    <t>Задолженность населения</t>
  </si>
  <si>
    <t xml:space="preserve">         содержание жилья жилых помещений</t>
  </si>
  <si>
    <t xml:space="preserve">         содержание жилья нежилых помещений</t>
  </si>
  <si>
    <t xml:space="preserve">         размещение оборудования (справочно)</t>
  </si>
  <si>
    <t xml:space="preserve">Работы по содержанию и ремонту конструктивных элементов </t>
  </si>
  <si>
    <t>Заработная плата</t>
  </si>
  <si>
    <t>Работы по содержанию и ремонту оборудования и систем инженерно-технического обеспечения, входящих в состав общего имущества в МКД)</t>
  </si>
  <si>
    <t>Проведение гидравлических испытаний систем отопления</t>
  </si>
  <si>
    <t>Работы по содержанию и санитарному обслуживанию МКД</t>
  </si>
  <si>
    <t>Материал</t>
  </si>
  <si>
    <t>Дезинфекция МОП</t>
  </si>
  <si>
    <t>Прочие работы (услуги)</t>
  </si>
  <si>
    <t>Косметический ремонт  подъездов</t>
  </si>
  <si>
    <t>Услуги спецтехники</t>
  </si>
  <si>
    <t>Техничекое обслуживание ВДГО</t>
  </si>
  <si>
    <t>Содержание автотранспорта</t>
  </si>
  <si>
    <t xml:space="preserve">Дезинсекция, дератизация </t>
  </si>
  <si>
    <t>Обработка тротуаров от наледи</t>
  </si>
  <si>
    <t>Инвентарь, оборудование, спецодежда</t>
  </si>
  <si>
    <t>Годовой отчет о расходовании средств по МКД</t>
  </si>
  <si>
    <t xml:space="preserve">Всего доходов </t>
  </si>
  <si>
    <t>Остаток денежных средств на начало отчетного периода</t>
  </si>
  <si>
    <t>ДОХОДЫ</t>
  </si>
  <si>
    <t>Начислено, руб.</t>
  </si>
  <si>
    <t>Оплачено, руб.</t>
  </si>
  <si>
    <t>РАСХОДЫ</t>
  </si>
  <si>
    <t>Остаток денежных средств на конец отчетного периода</t>
  </si>
  <si>
    <t>п. Ивня, ул. Калинина 3</t>
  </si>
  <si>
    <t>Герметизация межпанельных швов</t>
  </si>
  <si>
    <t xml:space="preserve"> 2025 г.</t>
  </si>
  <si>
    <t xml:space="preserve">Общеэксплуатационные расходы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</si>
</sst>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0.0"/>
    <numFmt numFmtId="165" formatCode="#,##0.00_ ;[Red]\-#,##0.00\ "/>
  </numFmts>
  <fonts count="11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i/>
      <sz val="11"/>
      <color rgb="FF000000"/>
      <name val="Calibri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1"/>
      <color rgb="FF558ED5"/>
      <name val="Arial"/>
      <family val="2"/>
      <charset val="204"/>
    </font>
    <font>
      <i/>
      <sz val="11"/>
      <name val="Arial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horizontal="left"/>
    </xf>
    <xf numFmtId="0" fontId="1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Font="1"/>
    <xf numFmtId="0" fontId="3" fillId="0" borderId="0" xfId="0" applyFont="1"/>
    <xf numFmtId="0" fontId="5" fillId="0" borderId="0" xfId="1" applyFont="1" applyAlignment="1"/>
    <xf numFmtId="3" fontId="0" fillId="0" borderId="0" xfId="0" applyNumberFormat="1"/>
    <xf numFmtId="3" fontId="5" fillId="0" borderId="0" xfId="1" applyNumberFormat="1" applyFont="1" applyAlignment="1"/>
    <xf numFmtId="0" fontId="0" fillId="0" borderId="0" xfId="0" applyFont="1" applyAlignment="1">
      <alignment horizontal="right"/>
    </xf>
    <xf numFmtId="4" fontId="0" fillId="0" borderId="0" xfId="0" applyNumberFormat="1" applyFont="1"/>
    <xf numFmtId="0" fontId="8" fillId="0" borderId="0" xfId="0" applyFont="1" applyBorder="1" applyAlignment="1">
      <alignment vertical="center"/>
    </xf>
    <xf numFmtId="165" fontId="10" fillId="0" borderId="1" xfId="3" applyNumberFormat="1" applyFont="1" applyBorder="1" applyAlignment="1">
      <alignment vertical="top" wrapText="1"/>
    </xf>
    <xf numFmtId="3" fontId="5" fillId="0" borderId="3" xfId="1" applyNumberFormat="1" applyFont="1" applyBorder="1" applyAlignment="1">
      <alignment horizontal="center" vertical="center" wrapText="1"/>
    </xf>
    <xf numFmtId="4" fontId="5" fillId="2" borderId="3" xfId="1" applyNumberFormat="1" applyFont="1" applyFill="1" applyBorder="1" applyAlignment="1">
      <alignment horizontal="center" vertical="center" wrapText="1"/>
    </xf>
    <xf numFmtId="4" fontId="5" fillId="0" borderId="3" xfId="1" applyNumberFormat="1" applyFont="1" applyFill="1" applyBorder="1" applyAlignment="1">
      <alignment horizontal="center" vertical="center" wrapText="1"/>
    </xf>
    <xf numFmtId="4" fontId="4" fillId="0" borderId="3" xfId="1" applyNumberFormat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wrapText="1"/>
    </xf>
    <xf numFmtId="4" fontId="4" fillId="0" borderId="4" xfId="1" applyNumberFormat="1" applyFont="1" applyBorder="1" applyAlignment="1">
      <alignment horizontal="center" vertical="center" wrapText="1"/>
    </xf>
    <xf numFmtId="0" fontId="5" fillId="0" borderId="2" xfId="1" applyFont="1" applyBorder="1" applyAlignment="1">
      <alignment wrapText="1"/>
    </xf>
    <xf numFmtId="164" fontId="5" fillId="0" borderId="2" xfId="1" applyNumberFormat="1" applyFont="1" applyBorder="1" applyAlignment="1">
      <alignment horizontal="center" vertical="center" wrapText="1"/>
    </xf>
    <xf numFmtId="3" fontId="5" fillId="0" borderId="2" xfId="1" applyNumberFormat="1" applyFont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horizontal="center" vertical="center" wrapText="1"/>
    </xf>
    <xf numFmtId="0" fontId="5" fillId="0" borderId="2" xfId="1" applyFont="1" applyBorder="1" applyAlignment="1">
      <alignment horizontal="left" wrapText="1"/>
    </xf>
    <xf numFmtId="0" fontId="4" fillId="2" borderId="2" xfId="1" applyFont="1" applyFill="1" applyBorder="1" applyAlignment="1">
      <alignment wrapText="1"/>
    </xf>
    <xf numFmtId="4" fontId="4" fillId="2" borderId="2" xfId="1" applyNumberFormat="1" applyFont="1" applyFill="1" applyBorder="1" applyAlignment="1">
      <alignment horizontal="center" vertical="center" wrapText="1"/>
    </xf>
    <xf numFmtId="4" fontId="4" fillId="0" borderId="2" xfId="1" applyNumberFormat="1" applyFont="1" applyBorder="1" applyAlignment="1">
      <alignment horizontal="center" vertical="center" wrapText="1"/>
    </xf>
    <xf numFmtId="0" fontId="8" fillId="0" borderId="2" xfId="2" applyFont="1" applyBorder="1" applyAlignment="1">
      <alignment vertical="center" wrapText="1"/>
    </xf>
    <xf numFmtId="0" fontId="9" fillId="2" borderId="2" xfId="0" applyFont="1" applyFill="1" applyBorder="1" applyAlignment="1">
      <alignment wrapText="1"/>
    </xf>
    <xf numFmtId="0" fontId="4" fillId="0" borderId="2" xfId="1" applyFont="1" applyBorder="1" applyAlignment="1">
      <alignment wrapText="1"/>
    </xf>
    <xf numFmtId="0" fontId="5" fillId="0" borderId="5" xfId="1" applyFont="1" applyBorder="1" applyAlignment="1">
      <alignment horizontal="center" wrapText="1"/>
    </xf>
    <xf numFmtId="3" fontId="5" fillId="0" borderId="5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8" fillId="0" borderId="0" xfId="2" applyFont="1" applyBorder="1" applyAlignment="1">
      <alignment vertical="center" wrapText="1"/>
    </xf>
    <xf numFmtId="165" fontId="10" fillId="0" borderId="0" xfId="3" applyNumberFormat="1" applyFont="1" applyBorder="1" applyAlignment="1">
      <alignment horizontal="right" vertical="top" wrapText="1"/>
    </xf>
    <xf numFmtId="0" fontId="7" fillId="0" borderId="2" xfId="1" applyFont="1" applyFill="1" applyBorder="1" applyAlignment="1">
      <alignment horizontal="left" wrapText="1"/>
    </xf>
    <xf numFmtId="4" fontId="7" fillId="0" borderId="2" xfId="1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wrapText="1"/>
    </xf>
    <xf numFmtId="0" fontId="6" fillId="0" borderId="2" xfId="1" applyFont="1" applyFill="1" applyBorder="1" applyAlignment="1">
      <alignment horizontal="center" wrapText="1"/>
    </xf>
    <xf numFmtId="165" fontId="10" fillId="0" borderId="2" xfId="3" applyNumberFormat="1" applyFont="1" applyBorder="1" applyAlignment="1">
      <alignment vertical="top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Финансовый 2" xf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8"/>
  <sheetViews>
    <sheetView tabSelected="1" topLeftCell="A25" workbookViewId="0">
      <selection activeCell="C46" sqref="C46"/>
    </sheetView>
  </sheetViews>
  <sheetFormatPr defaultRowHeight="14.4" x14ac:dyDescent="0.3"/>
  <cols>
    <col min="1" max="1" width="64" style="1" customWidth="1"/>
    <col min="2" max="2" width="17.33203125" style="1" customWidth="1"/>
    <col min="3" max="3" width="16.5546875" style="1" customWidth="1"/>
    <col min="4" max="4" width="11.109375" style="1" hidden="1" customWidth="1"/>
    <col min="5" max="1025" width="8.6640625" customWidth="1"/>
  </cols>
  <sheetData>
    <row r="1" spans="1:5" x14ac:dyDescent="0.3">
      <c r="A1" s="2" t="s">
        <v>9</v>
      </c>
      <c r="B1" s="2"/>
    </row>
    <row r="2" spans="1:5" ht="21.45" customHeight="1" x14ac:dyDescent="0.3">
      <c r="A2" s="38" t="s">
        <v>33</v>
      </c>
      <c r="B2" s="38"/>
      <c r="C2" s="38"/>
      <c r="D2"/>
    </row>
    <row r="3" spans="1:5" ht="18.149999999999999" customHeight="1" x14ac:dyDescent="0.3">
      <c r="A3" s="38" t="s">
        <v>41</v>
      </c>
      <c r="B3" s="38"/>
      <c r="C3" s="38"/>
      <c r="D3"/>
    </row>
    <row r="4" spans="1:5" x14ac:dyDescent="0.3">
      <c r="A4" s="39" t="s">
        <v>43</v>
      </c>
      <c r="B4" s="39"/>
      <c r="C4" s="39"/>
      <c r="D4"/>
    </row>
    <row r="5" spans="1:5" x14ac:dyDescent="0.3">
      <c r="A5" s="30" t="s">
        <v>0</v>
      </c>
      <c r="B5" s="30"/>
      <c r="C5" s="40"/>
      <c r="D5" s="40"/>
    </row>
    <row r="6" spans="1:5" ht="30" customHeight="1" x14ac:dyDescent="0.3">
      <c r="A6" s="16" t="s">
        <v>1</v>
      </c>
      <c r="B6" s="16"/>
      <c r="C6" s="17">
        <v>363</v>
      </c>
      <c r="D6" s="17"/>
    </row>
    <row r="7" spans="1:5" x14ac:dyDescent="0.3">
      <c r="A7" s="28"/>
      <c r="B7" s="28"/>
      <c r="C7" s="29"/>
      <c r="D7" s="10"/>
    </row>
    <row r="8" spans="1:5" x14ac:dyDescent="0.3">
      <c r="A8" s="33" t="s">
        <v>36</v>
      </c>
      <c r="B8" s="34" t="s">
        <v>37</v>
      </c>
      <c r="C8" s="34" t="s">
        <v>38</v>
      </c>
      <c r="D8" s="11"/>
    </row>
    <row r="9" spans="1:5" ht="15.6" x14ac:dyDescent="0.3">
      <c r="A9" s="16" t="s">
        <v>15</v>
      </c>
      <c r="B9" s="19">
        <v>66495</v>
      </c>
      <c r="C9" s="20">
        <v>66345.759999999995</v>
      </c>
      <c r="D9" s="12"/>
      <c r="E9" s="8"/>
    </row>
    <row r="10" spans="1:5" ht="15.6" x14ac:dyDescent="0.3">
      <c r="A10" s="16" t="s">
        <v>16</v>
      </c>
      <c r="B10" s="19"/>
      <c r="C10" s="20"/>
      <c r="D10" s="12"/>
      <c r="E10" s="8"/>
    </row>
    <row r="11" spans="1:5" ht="15.6" x14ac:dyDescent="0.3">
      <c r="A11" s="16" t="s">
        <v>7</v>
      </c>
      <c r="B11" s="19">
        <v>3452.75</v>
      </c>
      <c r="C11" s="20">
        <v>2700.96</v>
      </c>
      <c r="D11" s="12"/>
      <c r="E11" s="8"/>
    </row>
    <row r="12" spans="1:5" x14ac:dyDescent="0.3">
      <c r="A12" s="21" t="s">
        <v>17</v>
      </c>
      <c r="B12" s="20"/>
      <c r="C12" s="20"/>
      <c r="D12" s="12"/>
    </row>
    <row r="13" spans="1:5" x14ac:dyDescent="0.3">
      <c r="A13" s="22" t="s">
        <v>34</v>
      </c>
      <c r="B13" s="23">
        <f>SUM(B9:B12)</f>
        <v>69947.75</v>
      </c>
      <c r="C13" s="23">
        <f>SUM(C9:C12)</f>
        <v>69046.720000000001</v>
      </c>
      <c r="D13" s="11"/>
    </row>
    <row r="14" spans="1:5" ht="16.05" customHeight="1" x14ac:dyDescent="0.3">
      <c r="A14" s="21" t="s">
        <v>14</v>
      </c>
      <c r="B14" s="21"/>
      <c r="C14" s="20">
        <f>B13-C13</f>
        <v>901.02999999999884</v>
      </c>
      <c r="D14" s="13"/>
    </row>
    <row r="15" spans="1:5" ht="18.75" customHeight="1" thickBot="1" x14ac:dyDescent="0.35">
      <c r="A15" s="33" t="s">
        <v>39</v>
      </c>
      <c r="B15" s="35"/>
      <c r="C15" s="36"/>
      <c r="D15" s="14"/>
    </row>
    <row r="16" spans="1:5" ht="16.2" thickBot="1" x14ac:dyDescent="0.35">
      <c r="A16" s="25" t="s">
        <v>35</v>
      </c>
      <c r="B16" s="37"/>
      <c r="C16" s="19">
        <v>9899.26</v>
      </c>
      <c r="D16" s="9"/>
    </row>
    <row r="17" spans="1:5" ht="31.2" x14ac:dyDescent="0.3">
      <c r="A17" s="26" t="s">
        <v>18</v>
      </c>
      <c r="B17" s="26"/>
      <c r="C17" s="23">
        <f>SUM(C18:C24)</f>
        <v>13472.529999999999</v>
      </c>
      <c r="D17" s="11"/>
    </row>
    <row r="18" spans="1:5" x14ac:dyDescent="0.3">
      <c r="A18" s="16" t="s">
        <v>19</v>
      </c>
      <c r="B18" s="16"/>
      <c r="C18" s="19">
        <v>6957.48</v>
      </c>
      <c r="D18" s="12"/>
    </row>
    <row r="19" spans="1:5" x14ac:dyDescent="0.3">
      <c r="A19" s="16" t="s">
        <v>10</v>
      </c>
      <c r="B19" s="16"/>
      <c r="C19" s="19">
        <v>1955.05</v>
      </c>
      <c r="D19" s="12"/>
    </row>
    <row r="20" spans="1:5" x14ac:dyDescent="0.3">
      <c r="A20" s="16" t="s">
        <v>2</v>
      </c>
      <c r="B20" s="16"/>
      <c r="C20" s="20"/>
      <c r="D20" s="12"/>
    </row>
    <row r="21" spans="1:5" x14ac:dyDescent="0.3">
      <c r="A21" s="16" t="s">
        <v>12</v>
      </c>
      <c r="B21" s="16"/>
      <c r="C21" s="20">
        <v>4560</v>
      </c>
      <c r="D21" s="12"/>
    </row>
    <row r="22" spans="1:5" x14ac:dyDescent="0.3">
      <c r="A22" s="16" t="s">
        <v>26</v>
      </c>
      <c r="B22" s="16"/>
      <c r="C22" s="20"/>
      <c r="D22" s="12"/>
    </row>
    <row r="23" spans="1:5" x14ac:dyDescent="0.3">
      <c r="A23" s="16" t="s">
        <v>42</v>
      </c>
      <c r="B23" s="16"/>
      <c r="C23" s="20"/>
      <c r="D23" s="12"/>
    </row>
    <row r="24" spans="1:5" x14ac:dyDescent="0.3">
      <c r="A24" s="16" t="s">
        <v>27</v>
      </c>
      <c r="B24" s="16"/>
      <c r="C24" s="20">
        <v>0</v>
      </c>
      <c r="D24" s="12"/>
    </row>
    <row r="25" spans="1:5" ht="46.8" x14ac:dyDescent="0.3">
      <c r="A25" s="26" t="s">
        <v>20</v>
      </c>
      <c r="B25" s="26"/>
      <c r="C25" s="23">
        <f>SUM(C26:C30)</f>
        <v>27393</v>
      </c>
      <c r="D25" s="11"/>
    </row>
    <row r="26" spans="1:5" x14ac:dyDescent="0.3">
      <c r="A26" s="16" t="s">
        <v>19</v>
      </c>
      <c r="B26" s="16"/>
      <c r="C26" s="20">
        <v>11754.58</v>
      </c>
      <c r="D26" s="12"/>
    </row>
    <row r="27" spans="1:5" x14ac:dyDescent="0.3">
      <c r="A27" s="16" t="s">
        <v>10</v>
      </c>
      <c r="B27" s="16"/>
      <c r="C27" s="20">
        <v>3314.79</v>
      </c>
      <c r="D27" s="12"/>
    </row>
    <row r="28" spans="1:5" x14ac:dyDescent="0.3">
      <c r="A28" s="16" t="s">
        <v>2</v>
      </c>
      <c r="B28" s="16"/>
      <c r="C28" s="20">
        <v>40</v>
      </c>
      <c r="D28" s="12"/>
      <c r="E28" s="4"/>
    </row>
    <row r="29" spans="1:5" x14ac:dyDescent="0.3">
      <c r="A29" s="16" t="s">
        <v>28</v>
      </c>
      <c r="B29" s="16"/>
      <c r="C29" s="20">
        <v>1604.92</v>
      </c>
      <c r="D29" s="12"/>
    </row>
    <row r="30" spans="1:5" x14ac:dyDescent="0.3">
      <c r="A30" s="16" t="s">
        <v>21</v>
      </c>
      <c r="B30" s="16"/>
      <c r="C30" s="20">
        <v>10678.71</v>
      </c>
      <c r="D30" s="12"/>
    </row>
    <row r="31" spans="1:5" ht="15.6" x14ac:dyDescent="0.3">
      <c r="A31" s="26" t="s">
        <v>22</v>
      </c>
      <c r="B31" s="26"/>
      <c r="C31" s="23">
        <f>SUM(C32:C37)</f>
        <v>0</v>
      </c>
      <c r="D31" s="11"/>
    </row>
    <row r="32" spans="1:5" x14ac:dyDescent="0.3">
      <c r="A32" s="16" t="s">
        <v>19</v>
      </c>
      <c r="B32" s="16"/>
      <c r="C32" s="20"/>
      <c r="D32" s="12"/>
    </row>
    <row r="33" spans="1:5" x14ac:dyDescent="0.3">
      <c r="A33" s="16" t="s">
        <v>10</v>
      </c>
      <c r="B33" s="16"/>
      <c r="C33" s="20"/>
      <c r="D33" s="12"/>
    </row>
    <row r="34" spans="1:5" x14ac:dyDescent="0.3">
      <c r="A34" s="16" t="s">
        <v>23</v>
      </c>
      <c r="B34" s="16"/>
      <c r="C34" s="20"/>
      <c r="D34" s="12"/>
    </row>
    <row r="35" spans="1:5" x14ac:dyDescent="0.3">
      <c r="A35" s="16" t="s">
        <v>30</v>
      </c>
      <c r="B35" s="16"/>
      <c r="C35" s="20"/>
      <c r="D35" s="12"/>
    </row>
    <row r="36" spans="1:5" x14ac:dyDescent="0.3">
      <c r="A36" s="16" t="s">
        <v>24</v>
      </c>
      <c r="B36" s="16"/>
      <c r="C36" s="20"/>
      <c r="D36" s="12"/>
    </row>
    <row r="37" spans="1:5" x14ac:dyDescent="0.3">
      <c r="A37" s="16" t="s">
        <v>31</v>
      </c>
      <c r="B37" s="16"/>
      <c r="C37" s="20"/>
      <c r="D37" s="12"/>
    </row>
    <row r="38" spans="1:5" ht="21.45" customHeight="1" x14ac:dyDescent="0.3">
      <c r="A38" s="26" t="s">
        <v>25</v>
      </c>
      <c r="B38" s="26"/>
      <c r="C38" s="23">
        <f>SUM(C39:C43)</f>
        <v>6093.75</v>
      </c>
      <c r="D38" s="11"/>
    </row>
    <row r="39" spans="1:5" x14ac:dyDescent="0.3">
      <c r="A39" s="16" t="s">
        <v>32</v>
      </c>
      <c r="B39" s="16"/>
      <c r="C39" s="20">
        <v>248.96</v>
      </c>
      <c r="D39" s="12"/>
    </row>
    <row r="40" spans="1:5" x14ac:dyDescent="0.3">
      <c r="A40" s="21" t="s">
        <v>3</v>
      </c>
      <c r="B40" s="21"/>
      <c r="C40" s="20">
        <v>3239.34</v>
      </c>
      <c r="D40" s="12"/>
    </row>
    <row r="41" spans="1:5" x14ac:dyDescent="0.3">
      <c r="A41" s="21" t="s">
        <v>29</v>
      </c>
      <c r="B41" s="21"/>
      <c r="C41" s="20">
        <v>1269.6600000000001</v>
      </c>
      <c r="D41" s="12"/>
    </row>
    <row r="42" spans="1:5" ht="28.2" x14ac:dyDescent="0.3">
      <c r="A42" s="21" t="s">
        <v>4</v>
      </c>
      <c r="B42" s="21"/>
      <c r="C42" s="20"/>
      <c r="D42" s="12"/>
    </row>
    <row r="43" spans="1:5" x14ac:dyDescent="0.3">
      <c r="A43" s="21" t="s">
        <v>5</v>
      </c>
      <c r="B43" s="21"/>
      <c r="C43" s="20">
        <v>1335.79</v>
      </c>
      <c r="D43" s="12"/>
    </row>
    <row r="44" spans="1:5" ht="20.7" customHeight="1" x14ac:dyDescent="0.3">
      <c r="A44" s="22" t="s">
        <v>44</v>
      </c>
      <c r="B44" s="22"/>
      <c r="C44" s="23">
        <v>15032.13</v>
      </c>
      <c r="D44" s="11"/>
      <c r="E44" s="8"/>
    </row>
    <row r="45" spans="1:5" ht="28.2" x14ac:dyDescent="0.3">
      <c r="A45" s="22" t="s">
        <v>13</v>
      </c>
      <c r="B45" s="22"/>
      <c r="C45" s="23">
        <v>4002.54</v>
      </c>
      <c r="D45" s="11"/>
      <c r="E45" s="8"/>
    </row>
    <row r="46" spans="1:5" x14ac:dyDescent="0.3">
      <c r="A46" s="16"/>
      <c r="B46" s="16"/>
      <c r="C46" s="18"/>
      <c r="D46" s="10"/>
    </row>
    <row r="47" spans="1:5" x14ac:dyDescent="0.3">
      <c r="A47" s="16"/>
      <c r="B47" s="16"/>
      <c r="C47" s="18"/>
      <c r="D47" s="10"/>
    </row>
    <row r="48" spans="1:5" x14ac:dyDescent="0.3">
      <c r="A48" s="22" t="s">
        <v>6</v>
      </c>
      <c r="B48" s="22"/>
      <c r="C48" s="23">
        <f>C17+C25+C31+C38+C44+C45</f>
        <v>65993.95</v>
      </c>
      <c r="D48" s="11"/>
    </row>
    <row r="49" spans="1:4" x14ac:dyDescent="0.3">
      <c r="A49" s="27"/>
      <c r="B49" s="27"/>
      <c r="C49" s="24"/>
      <c r="D49" s="13"/>
    </row>
    <row r="50" spans="1:4" ht="15" thickBot="1" x14ac:dyDescent="0.35">
      <c r="A50" s="27" t="s">
        <v>8</v>
      </c>
      <c r="B50" s="27"/>
      <c r="C50" s="24">
        <f>C13-C48</f>
        <v>3052.7700000000041</v>
      </c>
      <c r="D50" s="15"/>
    </row>
    <row r="51" spans="1:4" ht="15.6" x14ac:dyDescent="0.3">
      <c r="A51" s="25" t="s">
        <v>40</v>
      </c>
      <c r="B51" s="37"/>
      <c r="C51" s="24">
        <f>C13+C16-C48</f>
        <v>12952.029999999999</v>
      </c>
      <c r="D51" s="3"/>
    </row>
    <row r="52" spans="1:4" ht="15.6" x14ac:dyDescent="0.3">
      <c r="A52" s="31"/>
      <c r="B52" s="32"/>
      <c r="C52" s="32"/>
      <c r="D52" s="3"/>
    </row>
    <row r="53" spans="1:4" x14ac:dyDescent="0.3">
      <c r="A53" s="3" t="s">
        <v>11</v>
      </c>
      <c r="B53" s="3"/>
      <c r="C53" s="5"/>
      <c r="D53" s="5"/>
    </row>
    <row r="55" spans="1:4" x14ac:dyDescent="0.3">
      <c r="A55" s="6"/>
      <c r="B55" s="6"/>
      <c r="C55" s="7"/>
    </row>
    <row r="56" spans="1:4" x14ac:dyDescent="0.3">
      <c r="A56" s="6"/>
      <c r="B56" s="6"/>
      <c r="C56" s="7"/>
    </row>
    <row r="57" spans="1:4" x14ac:dyDescent="0.3">
      <c r="A57" s="6"/>
      <c r="B57" s="6"/>
      <c r="C57" s="7"/>
    </row>
    <row r="58" spans="1:4" x14ac:dyDescent="0.3">
      <c r="A58" s="6"/>
      <c r="B58" s="6"/>
      <c r="C58" s="7"/>
    </row>
    <row r="59" spans="1:4" x14ac:dyDescent="0.3">
      <c r="A59" s="6"/>
      <c r="B59" s="6"/>
      <c r="C59" s="7"/>
    </row>
    <row r="60" spans="1:4" x14ac:dyDescent="0.3">
      <c r="C60" s="7"/>
    </row>
    <row r="61" spans="1:4" ht="13.95" customHeight="1" x14ac:dyDescent="0.3"/>
    <row r="63" spans="1:4" x14ac:dyDescent="0.3">
      <c r="A63" s="6"/>
      <c r="B63" s="6"/>
      <c r="C63" s="7"/>
    </row>
    <row r="64" spans="1:4" x14ac:dyDescent="0.3">
      <c r="A64" s="6"/>
      <c r="B64" s="6"/>
      <c r="C64" s="7"/>
    </row>
    <row r="65" spans="1:3" x14ac:dyDescent="0.3">
      <c r="A65" s="6"/>
      <c r="B65" s="6"/>
      <c r="C65" s="7"/>
    </row>
    <row r="66" spans="1:3" x14ac:dyDescent="0.3">
      <c r="A66" s="6"/>
      <c r="B66" s="6"/>
      <c r="C66" s="7"/>
    </row>
    <row r="67" spans="1:3" x14ac:dyDescent="0.3">
      <c r="A67" s="6"/>
      <c r="B67" s="6"/>
      <c r="C67" s="7"/>
    </row>
    <row r="68" spans="1:3" x14ac:dyDescent="0.3">
      <c r="C68" s="7"/>
    </row>
  </sheetData>
  <mergeCells count="4">
    <mergeCell ref="A2:C2"/>
    <mergeCell ref="A3:C3"/>
    <mergeCell ref="A4:C4"/>
    <mergeCell ref="C5:D5"/>
  </mergeCells>
  <pageMargins left="0.70866141732283472" right="0.70866141732283472" top="0.74803149606299213" bottom="0.19685039370078741" header="0.31496062992125984" footer="0.31496062992125984"/>
  <pageSetup paperSize="9" scale="6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ул. Калинина. д. 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GlBuh</cp:lastModifiedBy>
  <cp:revision>4</cp:revision>
  <cp:lastPrinted>2022-03-17T13:29:56Z</cp:lastPrinted>
  <dcterms:created xsi:type="dcterms:W3CDTF">2014-08-14T05:16:19Z</dcterms:created>
  <dcterms:modified xsi:type="dcterms:W3CDTF">2026-02-24T07:38:14Z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