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"/>
    </mc:Choice>
  </mc:AlternateContent>
  <bookViews>
    <workbookView xWindow="0" yWindow="0" windowWidth="23040" windowHeight="10632" tabRatio="903"/>
  </bookViews>
  <sheets>
    <sheet name="пер.Гагаринский д 32" sheetId="10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10" l="1"/>
  <c r="C31" i="10"/>
  <c r="C25" i="10"/>
  <c r="C17" i="10"/>
  <c r="C13" i="10"/>
  <c r="B13" i="10"/>
  <c r="C48" i="10" l="1"/>
  <c r="C50" i="10" s="1"/>
  <c r="C14" i="10"/>
  <c r="C51" i="10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<sst xmlns="http://schemas.openxmlformats.org/spreadsheetml/2006/main" count="50" uniqueCount="45">
  <si>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</si>
  <si>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</si>
  <si>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</si>
  <si>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</si>
  <si>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</si>
  <si>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</si>
  <si>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</si>
  <si>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</si>
  <si>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</si>
  <si>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</si>
  <si>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</si>
  <si>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</si>
  <si>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</si>
  <si>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</si>
  <si>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</si>
  <si>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</si>
  <si>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</si>
  <si>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</si>
  <si>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</si>
  <si>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</si>
  <si>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</si>
  <si>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</si>
  <si>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</si>
  <si>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</si>
  <si>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</si>
  <si>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</si>
  <si>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</si>
  <si>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</si>
  <si>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</si>
  <si>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</si>
  <si>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</si>
  <si>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</si>
  <si>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</si>
  <si>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</si>
  <si>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</si>
  <si>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</si>
  <si>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</si>
  <si>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</si>
  <si>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</si>
  <si>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</si>
  <si>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</si>
  <si>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пер. Гагаринский 32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</si>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</sst>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workbookViewId="0">
      <selection activeCell="C46" sqref="C4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8" t="s">
        <v>33</v>
      </c>
      <c r="B2" s="38"/>
      <c r="C2" s="38"/>
      <c r="D2"/>
    </row>
    <row r="3" spans="1:5" ht="18.149999999999999" customHeight="1" x14ac:dyDescent="0.3">
      <c r="A3" s="38" t="s">
        <v>41</v>
      </c>
      <c r="B3" s="38"/>
      <c r="C3" s="38"/>
      <c r="D3"/>
    </row>
    <row r="4" spans="1:5" x14ac:dyDescent="0.3">
      <c r="A4" s="39" t="s">
        <v>43</v>
      </c>
      <c r="B4" s="39"/>
      <c r="C4" s="39"/>
      <c r="D4"/>
    </row>
    <row r="5" spans="1:5" x14ac:dyDescent="0.3">
      <c r="A5" s="30" t="s">
        <v>0</v>
      </c>
      <c r="B5" s="30"/>
      <c r="C5" s="40"/>
      <c r="D5" s="40"/>
    </row>
    <row r="6" spans="1:5" ht="30" customHeight="1" x14ac:dyDescent="0.3">
      <c r="A6" s="16" t="s">
        <v>1</v>
      </c>
      <c r="B6" s="16"/>
      <c r="C6" s="17">
        <v>1290</v>
      </c>
      <c r="D6" s="17"/>
    </row>
    <row r="7" spans="1:5" x14ac:dyDescent="0.3">
      <c r="A7" s="28"/>
      <c r="B7" s="28"/>
      <c r="C7" s="29"/>
      <c r="D7" s="10"/>
    </row>
    <row r="8" spans="1:5" x14ac:dyDescent="0.3">
      <c r="A8" s="33" t="s">
        <v>36</v>
      </c>
      <c r="B8" s="34" t="s">
        <v>37</v>
      </c>
      <c r="C8" s="34" t="s">
        <v>38</v>
      </c>
      <c r="D8" s="11"/>
    </row>
    <row r="9" spans="1:5" ht="15.6" x14ac:dyDescent="0.3">
      <c r="A9" s="16" t="s">
        <v>15</v>
      </c>
      <c r="B9" s="19">
        <v>248106.76</v>
      </c>
      <c r="C9" s="20">
        <v>249262.62</v>
      </c>
      <c r="D9" s="12"/>
      <c r="E9" s="8"/>
    </row>
    <row r="10" spans="1:5" ht="15.6" x14ac:dyDescent="0.3">
      <c r="A10" s="16" t="s">
        <v>16</v>
      </c>
      <c r="B10" s="19"/>
      <c r="C10" s="20"/>
      <c r="D10" s="12"/>
      <c r="E10" s="8"/>
    </row>
    <row r="11" spans="1:5" ht="15.6" x14ac:dyDescent="0.3">
      <c r="A11" s="16" t="s">
        <v>7</v>
      </c>
      <c r="B11" s="19"/>
      <c r="C11" s="20"/>
      <c r="D11" s="12"/>
      <c r="E11" s="8"/>
    </row>
    <row r="12" spans="1:5" x14ac:dyDescent="0.3">
      <c r="A12" s="21" t="s">
        <v>17</v>
      </c>
      <c r="B12" s="20"/>
      <c r="C12" s="20"/>
      <c r="D12" s="12"/>
    </row>
    <row r="13" spans="1:5" x14ac:dyDescent="0.3">
      <c r="A13" s="22" t="s">
        <v>34</v>
      </c>
      <c r="B13" s="23">
        <f>SUM(B9:B12)</f>
        <v>248106.76</v>
      </c>
      <c r="C13" s="23">
        <f>SUM(C9:C12)</f>
        <v>249262.62</v>
      </c>
      <c r="D13" s="11"/>
    </row>
    <row r="14" spans="1:5" ht="16.05" customHeight="1" x14ac:dyDescent="0.3">
      <c r="A14" s="21" t="s">
        <v>14</v>
      </c>
      <c r="B14" s="21"/>
      <c r="C14" s="20">
        <f>B13-C13</f>
        <v>-1155.859999999986</v>
      </c>
      <c r="D14" s="13"/>
    </row>
    <row r="15" spans="1:5" ht="18.75" customHeight="1" thickBot="1" x14ac:dyDescent="0.35">
      <c r="A15" s="33" t="s">
        <v>39</v>
      </c>
      <c r="B15" s="35"/>
      <c r="C15" s="36"/>
      <c r="D15" s="14"/>
    </row>
    <row r="16" spans="1:5" ht="16.2" thickBot="1" x14ac:dyDescent="0.35">
      <c r="A16" s="25" t="s">
        <v>35</v>
      </c>
      <c r="B16" s="37"/>
      <c r="C16" s="19">
        <v>-4641.99</v>
      </c>
      <c r="D16" s="9"/>
    </row>
    <row r="17" spans="1:5" ht="31.2" x14ac:dyDescent="0.3">
      <c r="A17" s="26" t="s">
        <v>18</v>
      </c>
      <c r="B17" s="26"/>
      <c r="C17" s="23">
        <f>SUM(C18:C24)</f>
        <v>47096.75</v>
      </c>
      <c r="D17" s="11"/>
    </row>
    <row r="18" spans="1:5" x14ac:dyDescent="0.3">
      <c r="A18" s="16" t="s">
        <v>19</v>
      </c>
      <c r="B18" s="16"/>
      <c r="C18" s="19">
        <v>24724.94</v>
      </c>
      <c r="D18" s="12"/>
    </row>
    <row r="19" spans="1:5" x14ac:dyDescent="0.3">
      <c r="A19" s="16" t="s">
        <v>10</v>
      </c>
      <c r="B19" s="16"/>
      <c r="C19" s="19">
        <v>6947.71</v>
      </c>
      <c r="D19" s="12"/>
    </row>
    <row r="20" spans="1:5" x14ac:dyDescent="0.3">
      <c r="A20" s="16" t="s">
        <v>2</v>
      </c>
      <c r="B20" s="16"/>
      <c r="C20" s="20">
        <v>34.1</v>
      </c>
      <c r="D20" s="12"/>
    </row>
    <row r="21" spans="1:5" x14ac:dyDescent="0.3">
      <c r="A21" s="16" t="s">
        <v>12</v>
      </c>
      <c r="B21" s="16"/>
      <c r="C21" s="20">
        <v>15390</v>
      </c>
      <c r="D21" s="12"/>
    </row>
    <row r="22" spans="1:5" x14ac:dyDescent="0.3">
      <c r="A22" s="16" t="s">
        <v>26</v>
      </c>
      <c r="B22" s="16"/>
      <c r="C22" s="20"/>
      <c r="D22" s="12"/>
    </row>
    <row r="23" spans="1:5" x14ac:dyDescent="0.3">
      <c r="A23" s="16" t="s">
        <v>42</v>
      </c>
      <c r="B23" s="16"/>
      <c r="C23" s="20"/>
      <c r="D23" s="12"/>
    </row>
    <row r="24" spans="1:5" x14ac:dyDescent="0.3">
      <c r="A24" s="16" t="s">
        <v>27</v>
      </c>
      <c r="B24" s="16"/>
      <c r="C24" s="20"/>
      <c r="D24" s="12"/>
    </row>
    <row r="25" spans="1:5" ht="46.8" x14ac:dyDescent="0.3">
      <c r="A25" s="26" t="s">
        <v>20</v>
      </c>
      <c r="B25" s="26"/>
      <c r="C25" s="23">
        <f>SUM(C26:C30)</f>
        <v>71354.459999999992</v>
      </c>
      <c r="D25" s="11"/>
    </row>
    <row r="26" spans="1:5" x14ac:dyDescent="0.3">
      <c r="A26" s="16" t="s">
        <v>19</v>
      </c>
      <c r="B26" s="16"/>
      <c r="C26" s="20">
        <v>41772.47</v>
      </c>
      <c r="D26" s="12"/>
    </row>
    <row r="27" spans="1:5" x14ac:dyDescent="0.3">
      <c r="A27" s="16" t="s">
        <v>10</v>
      </c>
      <c r="B27" s="16"/>
      <c r="C27" s="20">
        <v>11779.84</v>
      </c>
      <c r="D27" s="12"/>
    </row>
    <row r="28" spans="1:5" x14ac:dyDescent="0.3">
      <c r="A28" s="16" t="s">
        <v>2</v>
      </c>
      <c r="B28" s="16"/>
      <c r="C28" s="20">
        <v>140</v>
      </c>
      <c r="D28" s="12"/>
      <c r="E28" s="4"/>
    </row>
    <row r="29" spans="1:5" x14ac:dyDescent="0.3">
      <c r="A29" s="16" t="s">
        <v>28</v>
      </c>
      <c r="B29" s="16"/>
      <c r="C29" s="20">
        <v>985.82</v>
      </c>
      <c r="D29" s="12"/>
    </row>
    <row r="30" spans="1:5" x14ac:dyDescent="0.3">
      <c r="A30" s="16" t="s">
        <v>21</v>
      </c>
      <c r="B30" s="16"/>
      <c r="C30" s="20">
        <v>16676.330000000002</v>
      </c>
      <c r="D30" s="12"/>
    </row>
    <row r="31" spans="1:5" ht="15.6" x14ac:dyDescent="0.3">
      <c r="A31" s="26" t="s">
        <v>22</v>
      </c>
      <c r="B31" s="26"/>
      <c r="C31" s="23">
        <f>SUM(C32:C37)</f>
        <v>135</v>
      </c>
      <c r="D31" s="11"/>
    </row>
    <row r="32" spans="1:5" x14ac:dyDescent="0.3">
      <c r="A32" s="16" t="s">
        <v>19</v>
      </c>
      <c r="B32" s="16"/>
      <c r="C32" s="20"/>
      <c r="D32" s="12"/>
    </row>
    <row r="33" spans="1:5" x14ac:dyDescent="0.3">
      <c r="A33" s="16" t="s">
        <v>10</v>
      </c>
      <c r="B33" s="16"/>
      <c r="C33" s="20"/>
      <c r="D33" s="12"/>
    </row>
    <row r="34" spans="1:5" x14ac:dyDescent="0.3">
      <c r="A34" s="16" t="s">
        <v>23</v>
      </c>
      <c r="B34" s="16"/>
      <c r="C34" s="20"/>
      <c r="D34" s="12"/>
    </row>
    <row r="35" spans="1:5" x14ac:dyDescent="0.3">
      <c r="A35" s="16" t="s">
        <v>30</v>
      </c>
      <c r="B35" s="16"/>
      <c r="C35" s="20">
        <v>135</v>
      </c>
      <c r="D35" s="12"/>
    </row>
    <row r="36" spans="1:5" x14ac:dyDescent="0.3">
      <c r="A36" s="16" t="s">
        <v>24</v>
      </c>
      <c r="B36" s="16"/>
      <c r="C36" s="20"/>
      <c r="D36" s="12"/>
    </row>
    <row r="37" spans="1:5" x14ac:dyDescent="0.3">
      <c r="A37" s="16" t="s">
        <v>31</v>
      </c>
      <c r="B37" s="16"/>
      <c r="C37" s="20"/>
      <c r="D37" s="12"/>
    </row>
    <row r="38" spans="1:5" ht="21.45" customHeight="1" x14ac:dyDescent="0.3">
      <c r="A38" s="26" t="s">
        <v>25</v>
      </c>
      <c r="B38" s="26"/>
      <c r="C38" s="23">
        <f>SUM(C39:C43)</f>
        <v>10143.75</v>
      </c>
      <c r="D38" s="11"/>
    </row>
    <row r="39" spans="1:5" x14ac:dyDescent="0.3">
      <c r="A39" s="16" t="s">
        <v>32</v>
      </c>
      <c r="B39" s="16"/>
      <c r="C39" s="20">
        <v>884.72</v>
      </c>
      <c r="D39" s="12"/>
    </row>
    <row r="40" spans="1:5" x14ac:dyDescent="0.3">
      <c r="A40" s="21" t="s">
        <v>3</v>
      </c>
      <c r="B40" s="21"/>
      <c r="C40" s="20"/>
      <c r="D40" s="12"/>
    </row>
    <row r="41" spans="1:5" x14ac:dyDescent="0.3">
      <c r="A41" s="21" t="s">
        <v>29</v>
      </c>
      <c r="B41" s="21"/>
      <c r="C41" s="20">
        <v>4512.0200000000004</v>
      </c>
      <c r="D41" s="12"/>
    </row>
    <row r="42" spans="1:5" ht="28.2" x14ac:dyDescent="0.3">
      <c r="A42" s="21" t="s">
        <v>4</v>
      </c>
      <c r="B42" s="21"/>
      <c r="C42" s="20"/>
      <c r="D42" s="12"/>
    </row>
    <row r="43" spans="1:5" x14ac:dyDescent="0.3">
      <c r="A43" s="21" t="s">
        <v>5</v>
      </c>
      <c r="B43" s="21"/>
      <c r="C43" s="20">
        <v>4747.01</v>
      </c>
      <c r="D43" s="12"/>
    </row>
    <row r="44" spans="1:5" ht="20.7" customHeight="1" x14ac:dyDescent="0.3">
      <c r="A44" s="22" t="s">
        <v>44</v>
      </c>
      <c r="B44" s="22"/>
      <c r="C44" s="23">
        <v>53419.96</v>
      </c>
      <c r="D44" s="11"/>
      <c r="E44" s="8"/>
    </row>
    <row r="45" spans="1:5" ht="28.2" x14ac:dyDescent="0.3">
      <c r="A45" s="22" t="s">
        <v>13</v>
      </c>
      <c r="B45" s="22"/>
      <c r="C45" s="23">
        <v>14785.93</v>
      </c>
      <c r="D45" s="11"/>
      <c r="E45" s="8"/>
    </row>
    <row r="46" spans="1:5" x14ac:dyDescent="0.3">
      <c r="A46" s="16"/>
      <c r="B46" s="16"/>
      <c r="C46" s="18"/>
      <c r="D46" s="10"/>
    </row>
    <row r="47" spans="1:5" x14ac:dyDescent="0.3">
      <c r="A47" s="16"/>
      <c r="B47" s="16"/>
      <c r="C47" s="18"/>
      <c r="D47" s="10"/>
    </row>
    <row r="48" spans="1:5" x14ac:dyDescent="0.3">
      <c r="A48" s="22" t="s">
        <v>6</v>
      </c>
      <c r="B48" s="22"/>
      <c r="C48" s="23">
        <f>C17+C25+C31+C38+C44+C45</f>
        <v>196935.84999999998</v>
      </c>
      <c r="D48" s="11"/>
    </row>
    <row r="49" spans="1:4" x14ac:dyDescent="0.3">
      <c r="A49" s="27"/>
      <c r="B49" s="27"/>
      <c r="C49" s="24"/>
      <c r="D49" s="13"/>
    </row>
    <row r="50" spans="1:4" ht="15" thickBot="1" x14ac:dyDescent="0.35">
      <c r="A50" s="27" t="s">
        <v>8</v>
      </c>
      <c r="B50" s="27"/>
      <c r="C50" s="24">
        <f>C13-C48</f>
        <v>52326.770000000019</v>
      </c>
      <c r="D50" s="15"/>
    </row>
    <row r="51" spans="1:4" ht="15.6" x14ac:dyDescent="0.3">
      <c r="A51" s="25" t="s">
        <v>40</v>
      </c>
      <c r="B51" s="37"/>
      <c r="C51" s="24">
        <f>C13+C16-C48</f>
        <v>47684.780000000028</v>
      </c>
      <c r="D51" s="3"/>
    </row>
    <row r="52" spans="1:4" ht="15.6" x14ac:dyDescent="0.3">
      <c r="A52" s="31"/>
      <c r="B52" s="32"/>
      <c r="C52" s="32"/>
      <c r="D52" s="3"/>
    </row>
    <row r="53" spans="1:4" x14ac:dyDescent="0.3">
      <c r="A53" s="3" t="s">
        <v>11</v>
      </c>
      <c r="B53" s="3"/>
      <c r="C53" s="5"/>
      <c r="D53" s="5"/>
    </row>
    <row r="55" spans="1:4" x14ac:dyDescent="0.3">
      <c r="A55" s="6"/>
      <c r="B55" s="6"/>
      <c r="C55" s="7"/>
    </row>
    <row r="56" spans="1:4" x14ac:dyDescent="0.3">
      <c r="A56" s="6"/>
      <c r="B56" s="6"/>
      <c r="C56" s="7"/>
    </row>
    <row r="57" spans="1:4" x14ac:dyDescent="0.3">
      <c r="A57" s="6"/>
      <c r="B57" s="6"/>
      <c r="C57" s="7"/>
    </row>
    <row r="58" spans="1:4" x14ac:dyDescent="0.3">
      <c r="A58" s="6"/>
      <c r="B58" s="6"/>
      <c r="C58" s="7"/>
    </row>
    <row r="59" spans="1:4" x14ac:dyDescent="0.3">
      <c r="A59" s="6"/>
      <c r="B59" s="6"/>
      <c r="C59" s="7"/>
    </row>
    <row r="60" spans="1:4" x14ac:dyDescent="0.3">
      <c r="C60" s="7"/>
    </row>
    <row r="61" spans="1:4" ht="13.95" customHeight="1" x14ac:dyDescent="0.3"/>
    <row r="63" spans="1:4" x14ac:dyDescent="0.3">
      <c r="A63" s="6"/>
      <c r="B63" s="6"/>
      <c r="C63" s="7"/>
    </row>
    <row r="64" spans="1:4" x14ac:dyDescent="0.3">
      <c r="A64" s="6"/>
      <c r="B64" s="6"/>
      <c r="C64" s="7"/>
    </row>
    <row r="65" spans="1:3" x14ac:dyDescent="0.3">
      <c r="A65" s="6"/>
      <c r="B65" s="6"/>
      <c r="C65" s="7"/>
    </row>
    <row r="66" spans="1:3" x14ac:dyDescent="0.3">
      <c r="A66" s="6"/>
      <c r="B66" s="6"/>
      <c r="C66" s="7"/>
    </row>
    <row r="67" spans="1:3" x14ac:dyDescent="0.3">
      <c r="A67" s="6"/>
      <c r="B67" s="6"/>
      <c r="C67" s="7"/>
    </row>
    <row r="68" spans="1:3" x14ac:dyDescent="0.3">
      <c r="C68" s="7"/>
    </row>
  </sheetData>
  <mergeCells count="4">
    <mergeCell ref="A2:C2"/>
    <mergeCell ref="A3:C3"/>
    <mergeCell ref="A4:C4"/>
    <mergeCell ref="C5:D5"/>
  </mergeCells>
  <pageMargins left="0.6692913385826772" right="0.31496062992125984" top="0.27559055118110237" bottom="0.27559055118110237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пер.Гагаринский д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2026-02-24T08:38:08Z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