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607"/>
  </bookViews>
  <sheets>
    <sheet name="ул.Транспортная д. 10" sheetId="59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9" l="1"/>
  <c r="C31" i="59"/>
  <c r="C25" i="59"/>
  <c r="C17" i="59"/>
  <c r="C13" i="59"/>
  <c r="B13" i="59"/>
  <c r="C48" i="59" l="1"/>
  <c r="C50" i="59" s="1"/>
  <c r="C14" i="59"/>
  <c r="C51" i="59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<sst xmlns="http://schemas.openxmlformats.org/spreadsheetml/2006/main" count="50" uniqueCount="45">
  <si>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</si>
  <si>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</si>
  <si>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</si>
  <si>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</si>
  <si>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</si>
  <si>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</si>
  <si>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</si>
  <si>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</si>
  <si>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</si>
  <si>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</si>
  <si>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</si>
  <si>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</si>
  <si>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</si>
  <si>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</si>
  <si>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</si>
  <si>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</si>
  <si>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</si>
  <si>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</si>
  <si>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</si>
  <si>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</si>
  <si>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</si>
  <si>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</si>
  <si>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</si>
  <si>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</si>
  <si>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</si>
  <si>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</si>
  <si>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</si>
  <si>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</si>
  <si>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</si>
  <si>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</si>
  <si>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</si>
  <si>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</si>
  <si>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</si>
  <si>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</si>
  <si>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</si>
  <si>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</si>
  <si>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</si>
  <si>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</si>
  <si>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</si>
  <si>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Герметизация межпанельных швов</t>
  </si>
  <si>
    <t>п. Ивня, ул. Транспортная 10</t>
  </si>
  <si>
    <t>Вывоз ЖБО</t>
  </si>
  <si>
    <t xml:space="preserve"> 2025 г.</t>
  </si>
  <si>
    <t>Покос травы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</si>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</sst>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topLeftCell="A25" workbookViewId="0">
      <selection activeCell="C33" sqref="C33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31</v>
      </c>
      <c r="B2" s="38"/>
      <c r="C2" s="38"/>
      <c r="D2"/>
    </row>
    <row r="3" spans="1:5" ht="18.149999999999999" customHeight="1" x14ac:dyDescent="0.3">
      <c r="A3" s="38" t="s">
        <v>40</v>
      </c>
      <c r="B3" s="38"/>
      <c r="C3" s="38"/>
      <c r="D3"/>
    </row>
    <row r="4" spans="1:5" x14ac:dyDescent="0.3">
      <c r="A4" s="39" t="s">
        <v>42</v>
      </c>
      <c r="B4" s="39"/>
      <c r="C4" s="39"/>
      <c r="D4"/>
    </row>
    <row r="5" spans="1:5" x14ac:dyDescent="0.3">
      <c r="A5" s="37" t="s">
        <v>0</v>
      </c>
      <c r="B5" s="37"/>
      <c r="C5" s="40"/>
      <c r="D5" s="40"/>
    </row>
    <row r="6" spans="1:5" ht="30" customHeight="1" x14ac:dyDescent="0.3">
      <c r="A6" s="16" t="s">
        <v>1</v>
      </c>
      <c r="B6" s="16"/>
      <c r="C6" s="17">
        <v>1045.5999999999999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2" t="s">
        <v>34</v>
      </c>
      <c r="B8" s="33" t="s">
        <v>35</v>
      </c>
      <c r="C8" s="33" t="s">
        <v>36</v>
      </c>
      <c r="D8" s="11"/>
    </row>
    <row r="9" spans="1:5" ht="15.6" x14ac:dyDescent="0.3">
      <c r="A9" s="16" t="s">
        <v>15</v>
      </c>
      <c r="B9" s="19">
        <v>367815</v>
      </c>
      <c r="C9" s="20">
        <v>362657.47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6761.15</v>
      </c>
      <c r="C11" s="20">
        <v>2917.67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32</v>
      </c>
      <c r="B13" s="23">
        <f>SUM(B9:B12)</f>
        <v>374576.15</v>
      </c>
      <c r="C13" s="23">
        <f>SUM(C9:C12)</f>
        <v>365575.13999999996</v>
      </c>
      <c r="D13" s="11"/>
    </row>
    <row r="14" spans="1:5" ht="16.05" customHeight="1" x14ac:dyDescent="0.3">
      <c r="A14" s="21" t="s">
        <v>14</v>
      </c>
      <c r="B14" s="21"/>
      <c r="C14" s="20">
        <f>B13-C13</f>
        <v>9001.0100000000675</v>
      </c>
      <c r="D14" s="13"/>
    </row>
    <row r="15" spans="1:5" ht="18.75" customHeight="1" thickBot="1" x14ac:dyDescent="0.35">
      <c r="A15" s="32" t="s">
        <v>37</v>
      </c>
      <c r="B15" s="34"/>
      <c r="C15" s="35"/>
      <c r="D15" s="14"/>
    </row>
    <row r="16" spans="1:5" ht="16.2" thickBot="1" x14ac:dyDescent="0.35">
      <c r="A16" s="25" t="s">
        <v>33</v>
      </c>
      <c r="B16" s="36"/>
      <c r="C16" s="19">
        <v>-236480.02</v>
      </c>
      <c r="D16" s="9"/>
    </row>
    <row r="17" spans="1:5" ht="31.2" x14ac:dyDescent="0.3">
      <c r="A17" s="26" t="s">
        <v>18</v>
      </c>
      <c r="B17" s="26"/>
      <c r="C17" s="23">
        <f>SUM(C18:C24)</f>
        <v>39352.04</v>
      </c>
      <c r="D17" s="11"/>
    </row>
    <row r="18" spans="1:5" x14ac:dyDescent="0.3">
      <c r="A18" s="16" t="s">
        <v>19</v>
      </c>
      <c r="B18" s="16"/>
      <c r="C18" s="19">
        <v>20040.62</v>
      </c>
      <c r="D18" s="12"/>
    </row>
    <row r="19" spans="1:5" x14ac:dyDescent="0.3">
      <c r="A19" s="16" t="s">
        <v>10</v>
      </c>
      <c r="B19" s="16"/>
      <c r="C19" s="19">
        <v>5631.42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12</v>
      </c>
      <c r="B21" s="16"/>
      <c r="C21" s="20">
        <v>13680</v>
      </c>
      <c r="D21" s="12"/>
    </row>
    <row r="22" spans="1:5" x14ac:dyDescent="0.3">
      <c r="A22" s="16" t="s">
        <v>25</v>
      </c>
      <c r="B22" s="16"/>
      <c r="C22" s="20"/>
      <c r="D22" s="12"/>
    </row>
    <row r="23" spans="1:5" x14ac:dyDescent="0.3">
      <c r="A23" s="16" t="s">
        <v>39</v>
      </c>
      <c r="B23" s="16"/>
      <c r="C23" s="20"/>
      <c r="D23" s="12"/>
    </row>
    <row r="24" spans="1:5" x14ac:dyDescent="0.3">
      <c r="A24" s="16" t="s">
        <v>26</v>
      </c>
      <c r="B24" s="16"/>
      <c r="C24" s="20"/>
      <c r="D24" s="12"/>
    </row>
    <row r="25" spans="1:5" ht="46.8" x14ac:dyDescent="0.3">
      <c r="A25" s="26" t="s">
        <v>20</v>
      </c>
      <c r="B25" s="26"/>
      <c r="C25" s="23">
        <f>SUM(C26:C30)</f>
        <v>44565.03</v>
      </c>
      <c r="D25" s="11"/>
    </row>
    <row r="26" spans="1:5" x14ac:dyDescent="0.3">
      <c r="A26" s="16" t="s">
        <v>19</v>
      </c>
      <c r="B26" s="16"/>
      <c r="C26" s="20">
        <v>33858.370000000003</v>
      </c>
      <c r="D26" s="12"/>
    </row>
    <row r="27" spans="1:5" x14ac:dyDescent="0.3">
      <c r="A27" s="16" t="s">
        <v>10</v>
      </c>
      <c r="B27" s="16"/>
      <c r="C27" s="20">
        <v>9548.06</v>
      </c>
      <c r="D27" s="12"/>
    </row>
    <row r="28" spans="1:5" x14ac:dyDescent="0.3">
      <c r="A28" s="16" t="s">
        <v>2</v>
      </c>
      <c r="B28" s="16"/>
      <c r="C28" s="20"/>
      <c r="D28" s="12"/>
      <c r="E28" s="4"/>
    </row>
    <row r="29" spans="1:5" x14ac:dyDescent="0.3">
      <c r="A29" s="16" t="s">
        <v>27</v>
      </c>
      <c r="B29" s="16"/>
      <c r="C29" s="20">
        <v>1158.5999999999999</v>
      </c>
      <c r="D29" s="12"/>
    </row>
    <row r="30" spans="1:5" x14ac:dyDescent="0.3">
      <c r="A30" s="16" t="s">
        <v>21</v>
      </c>
      <c r="B30" s="16"/>
      <c r="C30" s="20"/>
      <c r="D30" s="12"/>
    </row>
    <row r="31" spans="1:5" ht="15.6" x14ac:dyDescent="0.3">
      <c r="A31" s="26" t="s">
        <v>22</v>
      </c>
      <c r="B31" s="26"/>
      <c r="C31" s="23">
        <f>SUM(C32:C37)</f>
        <v>598877.39</v>
      </c>
      <c r="D31" s="11"/>
    </row>
    <row r="32" spans="1:5" x14ac:dyDescent="0.3">
      <c r="A32" s="16" t="s">
        <v>19</v>
      </c>
      <c r="B32" s="16"/>
      <c r="C32" s="20">
        <v>177402.59</v>
      </c>
      <c r="D32" s="12"/>
    </row>
    <row r="33" spans="1:5" x14ac:dyDescent="0.3">
      <c r="A33" s="16" t="s">
        <v>10</v>
      </c>
      <c r="B33" s="16"/>
      <c r="C33" s="20">
        <v>46204.01</v>
      </c>
      <c r="D33" s="12"/>
    </row>
    <row r="34" spans="1:5" x14ac:dyDescent="0.3">
      <c r="A34" s="16" t="s">
        <v>23</v>
      </c>
      <c r="B34" s="16"/>
      <c r="C34" s="20">
        <v>1177.79</v>
      </c>
      <c r="D34" s="12"/>
    </row>
    <row r="35" spans="1:5" x14ac:dyDescent="0.3">
      <c r="A35" s="16" t="s">
        <v>29</v>
      </c>
      <c r="B35" s="16"/>
      <c r="C35" s="20"/>
      <c r="D35" s="12"/>
    </row>
    <row r="36" spans="1:5" x14ac:dyDescent="0.3">
      <c r="A36" s="16" t="s">
        <v>41</v>
      </c>
      <c r="B36" s="16"/>
      <c r="C36" s="20">
        <v>368093</v>
      </c>
      <c r="D36" s="12"/>
    </row>
    <row r="37" spans="1:5" x14ac:dyDescent="0.3">
      <c r="A37" s="16" t="s">
        <v>43</v>
      </c>
      <c r="B37" s="16"/>
      <c r="C37" s="20">
        <v>6000</v>
      </c>
      <c r="D37" s="12"/>
    </row>
    <row r="38" spans="1:5" ht="21.45" customHeight="1" x14ac:dyDescent="0.3">
      <c r="A38" s="26" t="s">
        <v>24</v>
      </c>
      <c r="B38" s="26"/>
      <c r="C38" s="23">
        <f>SUM(C39:C43)</f>
        <v>8221.9399999999987</v>
      </c>
      <c r="D38" s="11"/>
    </row>
    <row r="39" spans="1:5" x14ac:dyDescent="0.3">
      <c r="A39" s="16" t="s">
        <v>30</v>
      </c>
      <c r="B39" s="16"/>
      <c r="C39" s="20">
        <v>717.1</v>
      </c>
      <c r="D39" s="12"/>
    </row>
    <row r="40" spans="1:5" x14ac:dyDescent="0.3">
      <c r="A40" s="21" t="s">
        <v>3</v>
      </c>
      <c r="B40" s="21"/>
      <c r="C40" s="20"/>
      <c r="D40" s="12"/>
    </row>
    <row r="41" spans="1:5" x14ac:dyDescent="0.3">
      <c r="A41" s="21" t="s">
        <v>28</v>
      </c>
      <c r="B41" s="21"/>
      <c r="C41" s="20">
        <v>3657.18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3847.66</v>
      </c>
      <c r="D43" s="12"/>
    </row>
    <row r="44" spans="1:5" ht="20.7" customHeight="1" x14ac:dyDescent="0.3">
      <c r="A44" s="22" t="s">
        <v>44</v>
      </c>
      <c r="B44" s="22"/>
      <c r="C44" s="23">
        <v>43299.16</v>
      </c>
      <c r="D44" s="11"/>
      <c r="E44" s="8"/>
    </row>
    <row r="45" spans="1:5" ht="28.2" x14ac:dyDescent="0.3">
      <c r="A45" s="22" t="s">
        <v>13</v>
      </c>
      <c r="B45" s="22"/>
      <c r="C45" s="23">
        <v>19923.38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754238.94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-388663.8</v>
      </c>
      <c r="D50" s="15"/>
    </row>
    <row r="51" spans="1:4" ht="15.6" x14ac:dyDescent="0.3">
      <c r="A51" s="25" t="s">
        <v>38</v>
      </c>
      <c r="B51" s="36"/>
      <c r="C51" s="24">
        <f>C13+C16-C48</f>
        <v>-625143.81999999995</v>
      </c>
      <c r="D51" s="3"/>
    </row>
    <row r="52" spans="1:4" ht="15.6" x14ac:dyDescent="0.3">
      <c r="A52" s="30"/>
      <c r="B52" s="31"/>
      <c r="C52" s="31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ул.Транспортная д.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2026-02-24T08:45:49Z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