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Перечни Ивня 2026\"/>
    </mc:Choice>
  </mc:AlternateContent>
  <bookViews>
    <workbookView xWindow="0" yWindow="0" windowWidth="23040" windowHeight="1063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H18" i="1"/>
  <c r="H19" i="1"/>
  <c r="H20" i="1"/>
  <c r="H22" i="1"/>
  <c r="H23" i="1"/>
  <c r="H24" i="1"/>
  <c r="H26" i="1"/>
  <c r="H27" i="1"/>
  <c r="H28" i="1"/>
  <c r="H29" i="1"/>
  <c r="H30" i="1"/>
  <c r="H31" i="1"/>
  <c r="H32" i="1"/>
  <c r="H33" i="1"/>
  <c r="H34" i="1"/>
  <c r="H36" i="1"/>
  <c r="H37" i="1"/>
  <c r="H39" i="1"/>
  <c r="H40" i="1"/>
  <c r="H41" i="1"/>
  <c r="H42" i="1"/>
  <c r="H43" i="1"/>
  <c r="H44" i="1"/>
  <c r="H6" i="1"/>
  <c r="I45" i="1"/>
  <c r="F26" i="1" l="1"/>
  <c r="F30" i="1"/>
  <c r="F34" i="1"/>
  <c r="F19" i="1"/>
  <c r="F20" i="1"/>
  <c r="F22" i="1"/>
  <c r="F23" i="1"/>
  <c r="F24" i="1"/>
  <c r="F27" i="1"/>
  <c r="F28" i="1"/>
  <c r="F29" i="1"/>
  <c r="F31" i="1"/>
  <c r="F32" i="1"/>
  <c r="F33" i="1"/>
  <c r="F36" i="1"/>
  <c r="F37" i="1"/>
  <c r="F39" i="1"/>
  <c r="F40" i="1"/>
  <c r="F41" i="1"/>
  <c r="F42" i="1"/>
  <c r="F43" i="1"/>
  <c r="F44" i="1"/>
  <c r="F45" i="1"/>
  <c r="F18" i="1"/>
  <c r="F6" i="1"/>
  <c r="D6" i="1" l="1"/>
  <c r="D42" i="1" l="1"/>
  <c r="D41" i="1"/>
  <c r="D43" i="1"/>
  <c r="D44" i="1"/>
  <c r="D37" i="1"/>
  <c r="D39" i="1"/>
  <c r="D36" i="1"/>
  <c r="D29" i="1"/>
  <c r="D30" i="1"/>
  <c r="D31" i="1"/>
  <c r="D32" i="1"/>
  <c r="D33" i="1"/>
  <c r="D34" i="1"/>
  <c r="D28" i="1"/>
  <c r="D27" i="1"/>
  <c r="D26" i="1"/>
  <c r="D24" i="1"/>
  <c r="D23" i="1"/>
  <c r="D22" i="1"/>
  <c r="D19" i="1"/>
  <c r="D45" i="1" s="1"/>
  <c r="D20" i="1"/>
  <c r="D40" i="1"/>
  <c r="D18" i="1"/>
</calcChain>
</file>

<file path=xl/sharedStrings.xml><?xml version="1.0" encoding="utf-8"?>
<sst xmlns="http://schemas.openxmlformats.org/spreadsheetml/2006/main" count="117" uniqueCount="97">
  <si>
    <t>№</t>
  </si>
  <si>
    <t>Вид работ</t>
  </si>
  <si>
    <t>Периодичность</t>
  </si>
  <si>
    <t>Годовая плата (рублей)</t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</si>
  <si>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</si>
  <si>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</si>
  <si>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</si>
  <si>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</si>
  <si>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</si>
  <si>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</si>
  <si>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</si>
  <si>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</si>
  <si>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</si>
  <si>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</si>
  <si>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</si>
  <si>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</si>
  <si>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</si>
  <si>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</si>
  <si>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По мере необходимости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</si>
  <si>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</si>
  <si>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</si>
  <si>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</si>
  <si>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</si>
  <si>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1 раз в год</t>
  </si>
  <si>
    <t>1.3.2.</t>
  </si>
  <si>
    <t>Закрытие слуховых окон, люков и входов на чердак</t>
  </si>
  <si>
    <t>Закрытие подвальных и чердачных дверей, металлических решеток и лазов на замки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</si>
  <si>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</si>
  <si>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</si>
  <si>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</si>
  <si>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</si>
  <si>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</si>
  <si>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</si>
  <si>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2.1.3.</t>
  </si>
  <si>
    <t>Опрессовка и промывка трубопроводов системы  центрального отопления</t>
  </si>
  <si>
    <t>Ликвидация воздушных пробок в системе центрального отопления (наладка системы - стояки)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</si>
  <si>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</si>
  <si>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</si>
  <si>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</si>
  <si>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</si>
  <si>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</si>
  <si>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</si>
  <si>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</si>
  <si>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</si>
  <si>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Осмотр системы ЦО. Внутриквартирные устройства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</si>
  <si>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</si>
  <si>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</si>
  <si>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</si>
  <si>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</si>
  <si>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</si>
  <si>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</si>
  <si>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</si>
  <si>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</si>
  <si>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</si>
  <si>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>Проверка и прочистка дымоходов и вентканалов</t>
  </si>
  <si>
    <t>3 раза в год</t>
  </si>
  <si>
    <t>2.3.4.</t>
  </si>
  <si>
    <t>2.3.5.</t>
  </si>
  <si>
    <t>Аварийное обслуживание</t>
  </si>
  <si>
    <t>Постоянно</t>
  </si>
  <si>
    <t>2.3.6.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</si>
  <si>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</si>
  <si>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</si>
  <si>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</si>
  <si>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</si>
  <si>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</si>
  <si>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</si>
  <si>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Техобслуживание вводных и внутренних газопроводов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</si>
  <si>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</si>
  <si>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</si>
  <si>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</si>
  <si>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</si>
  <si>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</si>
  <si>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</si>
  <si>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</si>
  <si>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</si>
  <si>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</si>
  <si>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</si>
  <si>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</si>
  <si>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</si>
  <si>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</si>
  <si>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</si>
  <si>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</si>
  <si>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</si>
  <si>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</si>
  <si>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</si>
  <si>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</si>
  <si>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</si>
  <si>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Рентабельность</t>
  </si>
  <si>
    <r>
      <t>Площадь, м</t>
    </r>
    <r>
      <rPr>
        <vertAlign val="superscript"/>
        <sz val="9"/>
        <color theme="1"/>
        <rFont val="Arial"/>
        <family val="2"/>
        <charset val="204"/>
      </rPr>
      <t>2</t>
    </r>
  </si>
  <si>
    <t>2.3.7.</t>
  </si>
  <si>
    <t>2.1.2.</t>
  </si>
  <si>
    <r>
      <rPr>
        <b/>
        <sz val="12"/>
        <color theme="1"/>
        <rFont val="Arial"/>
        <family val="2"/>
        <charset val="204"/>
      </rPr>
      <t>ПЕРЕЧЕНЬ</t>
    </r>
    <r>
      <rPr>
        <sz val="12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Калинина 3
</t>
    </r>
  </si>
  <si>
    <t xml:space="preserve">      Итого</t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</si>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</sst>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Times New Roman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2" borderId="0" xfId="0" applyFont="1" applyFill="1"/>
    <xf numFmtId="0" fontId="9" fillId="0" borderId="1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3" xfId="0" applyFont="1" applyBorder="1"/>
    <xf numFmtId="4" fontId="8" fillId="0" borderId="13" xfId="0" applyNumberFormat="1" applyFont="1" applyBorder="1" applyAlignment="1">
      <alignment vertical="center"/>
    </xf>
    <xf numFmtId="2" fontId="5" fillId="0" borderId="0" xfId="0" applyNumberFormat="1" applyFont="1"/>
    <xf numFmtId="4" fontId="5" fillId="0" borderId="0" xfId="0" applyNumberFormat="1" applyFont="1"/>
    <xf numFmtId="4" fontId="8" fillId="0" borderId="14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4" fontId="8" fillId="0" borderId="16" xfId="0" applyNumberFormat="1" applyFont="1" applyBorder="1" applyAlignment="1">
      <alignment vertical="center"/>
    </xf>
    <xf numFmtId="0" fontId="0" fillId="0" borderId="16" xfId="0" applyFont="1" applyBorder="1"/>
    <xf numFmtId="4" fontId="8" fillId="0" borderId="17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0" fontId="5" fillId="0" borderId="5" xfId="0" applyFont="1" applyBorder="1"/>
    <xf numFmtId="2" fontId="5" fillId="0" borderId="5" xfId="0" applyNumberFormat="1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5" fillId="2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zoomScale="125" zoomScaleNormal="125" workbookViewId="0">
      <pane xSplit="3" ySplit="5" topLeftCell="F6" activePane="bottomRight" state="frozen"/>
      <selection pane="topRight" activeCell="D1" sqref="D1"/>
      <selection pane="bottomLeft" activeCell="A6" sqref="A6"/>
      <selection pane="bottomRight" activeCell="H47" sqref="H47"/>
    </sheetView>
  </sheetViews>
  <sheetFormatPr defaultColWidth="8.796875" defaultRowHeight="15"/>
  <cols>
    <col min="1" max="1" width="5.296875" style="1" customWidth="1"/>
    <col min="2" max="2" width="52.3984375" style="1" customWidth="1"/>
    <col min="3" max="3" width="13" style="1" customWidth="1"/>
    <col min="4" max="5" width="8.796875" style="1" hidden="1" customWidth="1"/>
    <col min="6" max="6" width="9.796875" style="1" hidden="1" customWidth="1"/>
    <col min="7" max="7" width="8.796875" style="1" hidden="1" customWidth="1"/>
    <col min="8" max="8" width="10.5" style="1" customWidth="1"/>
    <col min="9" max="9" width="9.59765625" style="1" customWidth="1"/>
    <col min="10" max="16384" width="8.796875" style="1"/>
  </cols>
  <sheetData>
    <row r="1" spans="1:9" ht="66" customHeight="1">
      <c r="A1" s="39" t="s">
        <v>92</v>
      </c>
      <c r="B1" s="39"/>
      <c r="C1" s="39"/>
      <c r="D1" s="39"/>
      <c r="E1" s="39"/>
    </row>
    <row r="2" spans="1:9" ht="15.6" thickBot="1"/>
    <row r="3" spans="1:9" ht="65.7" customHeight="1" thickBot="1">
      <c r="A3" s="7" t="s">
        <v>0</v>
      </c>
      <c r="B3" s="8" t="s">
        <v>1</v>
      </c>
      <c r="C3" s="8" t="s">
        <v>2</v>
      </c>
      <c r="D3" s="17" t="s">
        <v>3</v>
      </c>
      <c r="E3" s="18" t="s">
        <v>94</v>
      </c>
      <c r="F3" s="33" t="s">
        <v>3</v>
      </c>
      <c r="G3" s="34" t="s">
        <v>95</v>
      </c>
      <c r="H3" s="33" t="s">
        <v>3</v>
      </c>
      <c r="I3" s="34" t="s">
        <v>96</v>
      </c>
    </row>
    <row r="4" spans="1:9" ht="15" customHeight="1">
      <c r="A4" s="9"/>
      <c r="B4" s="4" t="s">
        <v>89</v>
      </c>
      <c r="C4" s="5">
        <v>364</v>
      </c>
      <c r="D4" s="19"/>
      <c r="E4" s="27"/>
      <c r="F4" s="35"/>
      <c r="G4" s="35"/>
      <c r="H4" s="35"/>
      <c r="I4" s="35"/>
    </row>
    <row r="5" spans="1:9" ht="16.05" customHeight="1">
      <c r="A5" s="37" t="s">
        <v>4</v>
      </c>
      <c r="B5" s="38"/>
      <c r="C5" s="38"/>
      <c r="D5" s="20"/>
      <c r="E5" s="28"/>
      <c r="F5" s="35"/>
      <c r="G5" s="35"/>
      <c r="H5" s="35"/>
      <c r="I5" s="35"/>
    </row>
    <row r="6" spans="1:9" ht="41.55" customHeight="1">
      <c r="A6" s="10" t="s">
        <v>5</v>
      </c>
      <c r="B6" s="2" t="s">
        <v>6</v>
      </c>
      <c r="C6" s="2"/>
      <c r="D6" s="22">
        <f>E6*$C$4*12</f>
        <v>24068.14236885677</v>
      </c>
      <c r="E6" s="29">
        <v>5.5101058536760004</v>
      </c>
      <c r="F6" s="35">
        <f>G6*C$4*12</f>
        <v>26251.68</v>
      </c>
      <c r="G6" s="36">
        <v>6.01</v>
      </c>
      <c r="H6" s="35">
        <f>I6*C$4*12</f>
        <v>27736.800000000003</v>
      </c>
      <c r="I6" s="35">
        <v>6.35</v>
      </c>
    </row>
    <row r="7" spans="1:9" ht="14.25" customHeight="1">
      <c r="A7" s="10" t="s">
        <v>7</v>
      </c>
      <c r="B7" s="38" t="s">
        <v>8</v>
      </c>
      <c r="C7" s="38"/>
      <c r="D7" s="20"/>
      <c r="E7" s="28"/>
      <c r="F7" s="35"/>
      <c r="G7" s="35"/>
      <c r="H7" s="35"/>
      <c r="I7" s="35"/>
    </row>
    <row r="8" spans="1:9" ht="18.75" customHeight="1">
      <c r="A8" s="11" t="s">
        <v>9</v>
      </c>
      <c r="B8" s="4" t="s">
        <v>10</v>
      </c>
      <c r="C8" s="6" t="s">
        <v>11</v>
      </c>
      <c r="D8" s="21"/>
      <c r="E8" s="30"/>
      <c r="F8" s="35"/>
      <c r="G8" s="35"/>
      <c r="H8" s="35"/>
      <c r="I8" s="35"/>
    </row>
    <row r="9" spans="1:9" ht="16.05" customHeight="1">
      <c r="A9" s="11" t="s">
        <v>12</v>
      </c>
      <c r="B9" s="4" t="s">
        <v>13</v>
      </c>
      <c r="C9" s="6" t="s">
        <v>14</v>
      </c>
      <c r="D9" s="21"/>
      <c r="E9" s="30"/>
      <c r="F9" s="35"/>
      <c r="G9" s="35"/>
      <c r="H9" s="35"/>
      <c r="I9" s="35"/>
    </row>
    <row r="10" spans="1:9" ht="14.25" customHeight="1">
      <c r="A10" s="10" t="s">
        <v>15</v>
      </c>
      <c r="B10" s="38" t="s">
        <v>16</v>
      </c>
      <c r="C10" s="38"/>
      <c r="D10" s="20"/>
      <c r="E10" s="28"/>
      <c r="F10" s="35"/>
      <c r="G10" s="35"/>
      <c r="H10" s="35"/>
      <c r="I10" s="35"/>
    </row>
    <row r="11" spans="1:9" ht="27.75" customHeight="1">
      <c r="A11" s="11" t="s">
        <v>17</v>
      </c>
      <c r="B11" s="4" t="s">
        <v>19</v>
      </c>
      <c r="C11" s="6" t="s">
        <v>18</v>
      </c>
      <c r="D11" s="21"/>
      <c r="E11" s="30"/>
      <c r="F11" s="35"/>
      <c r="G11" s="35"/>
      <c r="H11" s="35"/>
      <c r="I11" s="35"/>
    </row>
    <row r="12" spans="1:9" ht="17.25" customHeight="1">
      <c r="A12" s="10" t="s">
        <v>20</v>
      </c>
      <c r="B12" s="38" t="s">
        <v>21</v>
      </c>
      <c r="C12" s="38"/>
      <c r="D12" s="21"/>
      <c r="E12" s="30"/>
      <c r="F12" s="35"/>
      <c r="G12" s="35"/>
      <c r="H12" s="35"/>
      <c r="I12" s="35"/>
    </row>
    <row r="13" spans="1:9" ht="24" customHeight="1">
      <c r="A13" s="11" t="s">
        <v>22</v>
      </c>
      <c r="B13" s="4" t="s">
        <v>25</v>
      </c>
      <c r="C13" s="6" t="s">
        <v>18</v>
      </c>
      <c r="D13" s="21"/>
      <c r="E13" s="30"/>
      <c r="F13" s="35"/>
      <c r="G13" s="35"/>
      <c r="H13" s="35"/>
      <c r="I13" s="35"/>
    </row>
    <row r="14" spans="1:9" ht="27.75" customHeight="1">
      <c r="A14" s="11" t="s">
        <v>24</v>
      </c>
      <c r="B14" s="4" t="s">
        <v>26</v>
      </c>
      <c r="C14" s="6" t="s">
        <v>18</v>
      </c>
      <c r="D14" s="21"/>
      <c r="E14" s="30"/>
      <c r="F14" s="35"/>
      <c r="G14" s="35"/>
      <c r="H14" s="35"/>
      <c r="I14" s="35"/>
    </row>
    <row r="15" spans="1:9" ht="27.6" customHeight="1">
      <c r="A15" s="37" t="s">
        <v>27</v>
      </c>
      <c r="B15" s="38"/>
      <c r="C15" s="38"/>
      <c r="D15" s="21"/>
      <c r="E15" s="30"/>
      <c r="F15" s="35"/>
      <c r="G15" s="35"/>
      <c r="H15" s="35"/>
      <c r="I15" s="35"/>
    </row>
    <row r="16" spans="1:9" ht="28.5" customHeight="1">
      <c r="A16" s="10" t="s">
        <v>28</v>
      </c>
      <c r="B16" s="2" t="s">
        <v>29</v>
      </c>
      <c r="C16" s="2"/>
      <c r="D16" s="21"/>
      <c r="E16" s="30"/>
      <c r="F16" s="35"/>
      <c r="G16" s="35"/>
      <c r="H16" s="35"/>
      <c r="I16" s="35"/>
    </row>
    <row r="17" spans="1:9" ht="15.6">
      <c r="A17" s="10" t="s">
        <v>30</v>
      </c>
      <c r="B17" s="38" t="s">
        <v>31</v>
      </c>
      <c r="C17" s="38"/>
      <c r="D17" s="20"/>
      <c r="E17" s="28"/>
      <c r="F17" s="35"/>
      <c r="G17" s="35"/>
      <c r="H17" s="35"/>
      <c r="I17" s="35"/>
    </row>
    <row r="18" spans="1:9" ht="22.8">
      <c r="A18" s="11" t="s">
        <v>32</v>
      </c>
      <c r="B18" s="4" t="s">
        <v>34</v>
      </c>
      <c r="C18" s="6" t="s">
        <v>23</v>
      </c>
      <c r="D18" s="22">
        <f t="shared" ref="D18:D29" si="0">E18*$C$4*12</f>
        <v>527.33969579868597</v>
      </c>
      <c r="E18" s="29">
        <v>0.120727952334864</v>
      </c>
      <c r="F18" s="36">
        <f>G18*C$4*12</f>
        <v>567.84</v>
      </c>
      <c r="G18" s="36">
        <v>0.13</v>
      </c>
      <c r="H18" s="35">
        <f t="shared" ref="H7:H45" si="1">I18*C$4*12</f>
        <v>611.5200000000001</v>
      </c>
      <c r="I18" s="35">
        <v>0.14000000000000001</v>
      </c>
    </row>
    <row r="19" spans="1:9" ht="25.5" customHeight="1">
      <c r="A19" s="11" t="s">
        <v>91</v>
      </c>
      <c r="B19" s="4" t="s">
        <v>35</v>
      </c>
      <c r="C19" s="6" t="s">
        <v>23</v>
      </c>
      <c r="D19" s="22">
        <f t="shared" si="0"/>
        <v>234.37319813274934</v>
      </c>
      <c r="E19" s="29">
        <v>5.3656867704384006E-2</v>
      </c>
      <c r="F19" s="36">
        <f t="shared" ref="F19:F45" si="2">G19*C$4*12</f>
        <v>262.08</v>
      </c>
      <c r="G19" s="36">
        <v>0.06</v>
      </c>
      <c r="H19" s="35">
        <f t="shared" si="1"/>
        <v>262.08</v>
      </c>
      <c r="I19" s="35">
        <v>0.06</v>
      </c>
    </row>
    <row r="20" spans="1:9" ht="27.75" customHeight="1">
      <c r="A20" s="11" t="s">
        <v>33</v>
      </c>
      <c r="B20" s="4" t="s">
        <v>36</v>
      </c>
      <c r="C20" s="6" t="s">
        <v>23</v>
      </c>
      <c r="D20" s="22">
        <f t="shared" si="0"/>
        <v>175.77989859956202</v>
      </c>
      <c r="E20" s="29">
        <v>4.0242650778288008E-2</v>
      </c>
      <c r="F20" s="36">
        <f t="shared" si="2"/>
        <v>174.72</v>
      </c>
      <c r="G20" s="36">
        <v>0.04</v>
      </c>
      <c r="H20" s="35">
        <f t="shared" si="1"/>
        <v>174.72</v>
      </c>
      <c r="I20" s="35">
        <v>0.04</v>
      </c>
    </row>
    <row r="21" spans="1:9" ht="14.25" customHeight="1">
      <c r="A21" s="10" t="s">
        <v>37</v>
      </c>
      <c r="B21" s="38" t="s">
        <v>38</v>
      </c>
      <c r="C21" s="38"/>
      <c r="D21" s="22"/>
      <c r="E21" s="29"/>
      <c r="F21" s="36"/>
      <c r="G21" s="36"/>
      <c r="H21" s="35"/>
      <c r="I21" s="35"/>
    </row>
    <row r="22" spans="1:9" ht="36.75" customHeight="1">
      <c r="A22" s="11" t="s">
        <v>39</v>
      </c>
      <c r="B22" s="4" t="s">
        <v>41</v>
      </c>
      <c r="C22" s="6" t="s">
        <v>42</v>
      </c>
      <c r="D22" s="22">
        <f t="shared" si="0"/>
        <v>527.33969579868597</v>
      </c>
      <c r="E22" s="29">
        <v>0.120727952334864</v>
      </c>
      <c r="F22" s="36">
        <f t="shared" si="2"/>
        <v>567.84</v>
      </c>
      <c r="G22" s="36">
        <v>0.13</v>
      </c>
      <c r="H22" s="35">
        <f t="shared" si="1"/>
        <v>611.5200000000001</v>
      </c>
      <c r="I22" s="35">
        <v>0.14000000000000001</v>
      </c>
    </row>
    <row r="23" spans="1:9" ht="18" customHeight="1">
      <c r="A23" s="11" t="s">
        <v>40</v>
      </c>
      <c r="B23" s="4" t="s">
        <v>44</v>
      </c>
      <c r="C23" s="6" t="s">
        <v>23</v>
      </c>
      <c r="D23" s="22">
        <f t="shared" si="0"/>
        <v>878.89949299781006</v>
      </c>
      <c r="E23" s="29">
        <v>0.20121325389144004</v>
      </c>
      <c r="F23" s="36">
        <f t="shared" si="2"/>
        <v>960.96</v>
      </c>
      <c r="G23" s="36">
        <v>0.22</v>
      </c>
      <c r="H23" s="35">
        <f t="shared" si="1"/>
        <v>1004.64</v>
      </c>
      <c r="I23" s="35">
        <v>0.23</v>
      </c>
    </row>
    <row r="24" spans="1:9" ht="22.8">
      <c r="A24" s="12" t="s">
        <v>43</v>
      </c>
      <c r="B24" s="4" t="s">
        <v>45</v>
      </c>
      <c r="C24" s="6" t="s">
        <v>46</v>
      </c>
      <c r="D24" s="22">
        <f t="shared" si="0"/>
        <v>996.08609206418475</v>
      </c>
      <c r="E24" s="29">
        <v>0.22804168774363204</v>
      </c>
      <c r="F24" s="36">
        <f t="shared" si="2"/>
        <v>1092</v>
      </c>
      <c r="G24" s="36">
        <v>0.25</v>
      </c>
      <c r="H24" s="35">
        <f t="shared" si="1"/>
        <v>1135.68</v>
      </c>
      <c r="I24" s="35">
        <v>0.26</v>
      </c>
    </row>
    <row r="25" spans="1:9" ht="15" customHeight="1">
      <c r="A25" s="10" t="s">
        <v>47</v>
      </c>
      <c r="B25" s="38" t="s">
        <v>48</v>
      </c>
      <c r="C25" s="38"/>
      <c r="D25" s="22"/>
      <c r="E25" s="29"/>
      <c r="F25" s="36"/>
      <c r="G25" s="36"/>
      <c r="H25" s="35"/>
      <c r="I25" s="35"/>
    </row>
    <row r="26" spans="1:9" ht="16.05" customHeight="1">
      <c r="A26" s="11" t="s">
        <v>49</v>
      </c>
      <c r="B26" s="4" t="s">
        <v>50</v>
      </c>
      <c r="C26" s="6" t="s">
        <v>23</v>
      </c>
      <c r="D26" s="22">
        <f t="shared" si="0"/>
        <v>1523.4257878628709</v>
      </c>
      <c r="E26" s="29">
        <v>0.34876964007849609</v>
      </c>
      <c r="F26" s="36">
        <f t="shared" si="2"/>
        <v>1659.84</v>
      </c>
      <c r="G26" s="36">
        <v>0.38</v>
      </c>
      <c r="H26" s="35">
        <f t="shared" si="1"/>
        <v>1747.1999999999998</v>
      </c>
      <c r="I26" s="35">
        <v>0.4</v>
      </c>
    </row>
    <row r="27" spans="1:9" ht="16.05" customHeight="1">
      <c r="A27" s="11" t="s">
        <v>51</v>
      </c>
      <c r="B27" s="4" t="s">
        <v>52</v>
      </c>
      <c r="C27" s="6" t="s">
        <v>23</v>
      </c>
      <c r="D27" s="22">
        <f t="shared" si="0"/>
        <v>175.77989859956202</v>
      </c>
      <c r="E27" s="29">
        <v>4.0242650778288008E-2</v>
      </c>
      <c r="F27" s="36">
        <f t="shared" si="2"/>
        <v>174.72</v>
      </c>
      <c r="G27" s="36">
        <v>0.04</v>
      </c>
      <c r="H27" s="35">
        <f t="shared" si="1"/>
        <v>174.72</v>
      </c>
      <c r="I27" s="35">
        <v>0.04</v>
      </c>
    </row>
    <row r="28" spans="1:9" ht="18" customHeight="1">
      <c r="A28" s="11" t="s">
        <v>53</v>
      </c>
      <c r="B28" s="4" t="s">
        <v>54</v>
      </c>
      <c r="C28" s="6" t="s">
        <v>55</v>
      </c>
      <c r="D28" s="22">
        <f t="shared" si="0"/>
        <v>2519.5118799270549</v>
      </c>
      <c r="E28" s="29">
        <v>0.57681132782212796</v>
      </c>
      <c r="F28" s="36">
        <f t="shared" si="2"/>
        <v>2751.84</v>
      </c>
      <c r="G28" s="36">
        <v>0.63</v>
      </c>
      <c r="H28" s="35">
        <f t="shared" si="1"/>
        <v>2926.5600000000004</v>
      </c>
      <c r="I28" s="35">
        <v>0.67</v>
      </c>
    </row>
    <row r="29" spans="1:9" ht="17.25" customHeight="1">
      <c r="A29" s="11" t="s">
        <v>56</v>
      </c>
      <c r="B29" s="4" t="s">
        <v>58</v>
      </c>
      <c r="C29" s="6" t="s">
        <v>59</v>
      </c>
      <c r="D29" s="22">
        <f t="shared" si="0"/>
        <v>1757.7989859956201</v>
      </c>
      <c r="E29" s="29">
        <v>0.40242650778288008</v>
      </c>
      <c r="F29" s="36">
        <f t="shared" si="2"/>
        <v>1921.92</v>
      </c>
      <c r="G29" s="36">
        <v>0.44</v>
      </c>
      <c r="H29" s="35">
        <f t="shared" si="1"/>
        <v>2009.28</v>
      </c>
      <c r="I29" s="35">
        <v>0.46</v>
      </c>
    </row>
    <row r="30" spans="1:9">
      <c r="A30" s="12" t="s">
        <v>57</v>
      </c>
      <c r="B30" s="4" t="s">
        <v>61</v>
      </c>
      <c r="C30" s="6" t="s">
        <v>23</v>
      </c>
      <c r="D30" s="22">
        <f>E30*$C$4*12</f>
        <v>644.52629486506066</v>
      </c>
      <c r="E30" s="29">
        <v>0.14755638618705602</v>
      </c>
      <c r="F30" s="36">
        <f t="shared" si="2"/>
        <v>698.88</v>
      </c>
      <c r="G30" s="36">
        <v>0.16</v>
      </c>
      <c r="H30" s="35">
        <f t="shared" si="1"/>
        <v>742.56000000000006</v>
      </c>
      <c r="I30" s="35">
        <v>0.17</v>
      </c>
    </row>
    <row r="31" spans="1:9" ht="24" customHeight="1">
      <c r="A31" s="11" t="s">
        <v>60</v>
      </c>
      <c r="B31" s="4" t="s">
        <v>63</v>
      </c>
      <c r="C31" s="6" t="s">
        <v>18</v>
      </c>
      <c r="D31" s="22">
        <f t="shared" ref="D31:D44" si="3">E31*$C$4*12</f>
        <v>4160.1242668563</v>
      </c>
      <c r="E31" s="29">
        <v>0.95240940175281597</v>
      </c>
      <c r="F31" s="36">
        <f t="shared" si="2"/>
        <v>4542.72</v>
      </c>
      <c r="G31" s="36">
        <v>1.04</v>
      </c>
      <c r="H31" s="35">
        <f t="shared" si="1"/>
        <v>4804.8</v>
      </c>
      <c r="I31" s="35">
        <v>1.1000000000000001</v>
      </c>
    </row>
    <row r="32" spans="1:9" ht="27.75" customHeight="1">
      <c r="A32" s="11" t="s">
        <v>90</v>
      </c>
      <c r="B32" s="4" t="s">
        <v>65</v>
      </c>
      <c r="C32" s="6" t="s">
        <v>66</v>
      </c>
      <c r="D32" s="22">
        <f t="shared" si="3"/>
        <v>527.33969579868597</v>
      </c>
      <c r="E32" s="29">
        <v>0.120727952334864</v>
      </c>
      <c r="F32" s="36">
        <f t="shared" si="2"/>
        <v>567.84</v>
      </c>
      <c r="G32" s="36">
        <v>0.13</v>
      </c>
      <c r="H32" s="35">
        <f t="shared" si="1"/>
        <v>611.5200000000001</v>
      </c>
      <c r="I32" s="35">
        <v>0.14000000000000001</v>
      </c>
    </row>
    <row r="33" spans="1:9" ht="17.25" customHeight="1">
      <c r="A33" s="11" t="s">
        <v>62</v>
      </c>
      <c r="B33" s="4" t="s">
        <v>67</v>
      </c>
      <c r="C33" s="6" t="s">
        <v>66</v>
      </c>
      <c r="D33" s="22">
        <f t="shared" si="3"/>
        <v>351.55979719912403</v>
      </c>
      <c r="E33" s="29">
        <v>8.0485301556576017E-2</v>
      </c>
      <c r="F33" s="36">
        <f t="shared" si="2"/>
        <v>393.12</v>
      </c>
      <c r="G33" s="36">
        <v>0.09</v>
      </c>
      <c r="H33" s="35">
        <f t="shared" si="1"/>
        <v>393.12</v>
      </c>
      <c r="I33" s="35">
        <v>0.09</v>
      </c>
    </row>
    <row r="34" spans="1:9" ht="16.5" customHeight="1">
      <c r="A34" s="11" t="s">
        <v>64</v>
      </c>
      <c r="B34" s="4" t="s">
        <v>68</v>
      </c>
      <c r="C34" s="6" t="s">
        <v>59</v>
      </c>
      <c r="D34" s="22">
        <f t="shared" si="3"/>
        <v>410.15309673231138</v>
      </c>
      <c r="E34" s="29">
        <v>9.3899518482672015E-2</v>
      </c>
      <c r="F34" s="36">
        <f t="shared" si="2"/>
        <v>436.79999999999995</v>
      </c>
      <c r="G34" s="36">
        <v>0.1</v>
      </c>
      <c r="H34" s="35">
        <f t="shared" si="1"/>
        <v>480.48</v>
      </c>
      <c r="I34" s="35">
        <v>0.11</v>
      </c>
    </row>
    <row r="35" spans="1:9" ht="14.25" customHeight="1">
      <c r="A35" s="10" t="s">
        <v>69</v>
      </c>
      <c r="B35" s="38" t="s">
        <v>70</v>
      </c>
      <c r="C35" s="38"/>
      <c r="D35" s="22"/>
      <c r="E35" s="29"/>
      <c r="F35" s="36"/>
      <c r="G35" s="36"/>
      <c r="H35" s="35"/>
      <c r="I35" s="35"/>
    </row>
    <row r="36" spans="1:9" ht="49.5" customHeight="1">
      <c r="A36" s="11" t="s">
        <v>71</v>
      </c>
      <c r="B36" s="4" t="s">
        <v>72</v>
      </c>
      <c r="C36" s="6" t="s">
        <v>73</v>
      </c>
      <c r="D36" s="22">
        <f t="shared" si="3"/>
        <v>292.96649766593669</v>
      </c>
      <c r="E36" s="29">
        <v>6.7071084630480005E-2</v>
      </c>
      <c r="F36" s="36">
        <f t="shared" si="2"/>
        <v>305.76000000000005</v>
      </c>
      <c r="G36" s="36">
        <v>7.0000000000000007E-2</v>
      </c>
      <c r="H36" s="35">
        <f t="shared" si="1"/>
        <v>305.76000000000005</v>
      </c>
      <c r="I36" s="35">
        <v>7.0000000000000007E-2</v>
      </c>
    </row>
    <row r="37" spans="1:9" ht="16.05" customHeight="1">
      <c r="A37" s="11" t="s">
        <v>74</v>
      </c>
      <c r="B37" s="4" t="s">
        <v>75</v>
      </c>
      <c r="C37" s="6" t="s">
        <v>23</v>
      </c>
      <c r="D37" s="22">
        <f t="shared" si="3"/>
        <v>527.33969579868597</v>
      </c>
      <c r="E37" s="29">
        <v>0.120727952334864</v>
      </c>
      <c r="F37" s="36">
        <f t="shared" si="2"/>
        <v>567.84</v>
      </c>
      <c r="G37" s="36">
        <v>0.13</v>
      </c>
      <c r="H37" s="35">
        <f t="shared" si="1"/>
        <v>611.5200000000001</v>
      </c>
      <c r="I37" s="35">
        <v>0.14000000000000001</v>
      </c>
    </row>
    <row r="38" spans="1:9" ht="13.5" customHeight="1">
      <c r="A38" s="37" t="s">
        <v>76</v>
      </c>
      <c r="B38" s="38"/>
      <c r="C38" s="38"/>
      <c r="D38" s="22"/>
      <c r="E38" s="29"/>
      <c r="F38" s="36"/>
      <c r="G38" s="36"/>
      <c r="H38" s="35"/>
      <c r="I38" s="35"/>
    </row>
    <row r="39" spans="1:9" ht="15" customHeight="1">
      <c r="A39" s="9" t="s">
        <v>77</v>
      </c>
      <c r="B39" s="4" t="s">
        <v>78</v>
      </c>
      <c r="C39" s="3" t="s">
        <v>59</v>
      </c>
      <c r="D39" s="22">
        <f t="shared" si="3"/>
        <v>6914.0093449161041</v>
      </c>
      <c r="E39" s="29">
        <v>1.5828775972793279</v>
      </c>
      <c r="F39" s="36">
        <f t="shared" si="2"/>
        <v>7556.64</v>
      </c>
      <c r="G39" s="36">
        <v>1.73</v>
      </c>
      <c r="H39" s="35">
        <f t="shared" si="1"/>
        <v>7993.4400000000005</v>
      </c>
      <c r="I39" s="35">
        <v>1.83</v>
      </c>
    </row>
    <row r="40" spans="1:9" ht="26.25" customHeight="1">
      <c r="A40" s="9" t="s">
        <v>79</v>
      </c>
      <c r="B40" s="4" t="s">
        <v>81</v>
      </c>
      <c r="C40" s="6" t="s">
        <v>18</v>
      </c>
      <c r="D40" s="22">
        <f t="shared" si="3"/>
        <v>572.04123519714653</v>
      </c>
      <c r="E40" s="29">
        <v>0.13096182124476799</v>
      </c>
      <c r="F40" s="36">
        <f t="shared" si="2"/>
        <v>611.5200000000001</v>
      </c>
      <c r="G40" s="36">
        <v>0.14000000000000001</v>
      </c>
      <c r="H40" s="35">
        <f t="shared" si="1"/>
        <v>655.20000000000005</v>
      </c>
      <c r="I40" s="35">
        <v>0.15</v>
      </c>
    </row>
    <row r="41" spans="1:9" ht="18" customHeight="1">
      <c r="A41" s="9" t="s">
        <v>80</v>
      </c>
      <c r="B41" s="4" t="s">
        <v>83</v>
      </c>
      <c r="C41" s="6" t="s">
        <v>59</v>
      </c>
      <c r="D41" s="22">
        <f t="shared" si="3"/>
        <v>1582.0190873960578</v>
      </c>
      <c r="E41" s="29">
        <v>0.36218385700459205</v>
      </c>
      <c r="F41" s="36">
        <f t="shared" si="2"/>
        <v>1747.1999999999998</v>
      </c>
      <c r="G41" s="36">
        <v>0.4</v>
      </c>
      <c r="H41" s="35">
        <f t="shared" si="1"/>
        <v>1834.56</v>
      </c>
      <c r="I41" s="35">
        <v>0.42</v>
      </c>
    </row>
    <row r="42" spans="1:9" ht="13.5" customHeight="1">
      <c r="A42" s="9" t="s">
        <v>82</v>
      </c>
      <c r="B42" s="4" t="s">
        <v>85</v>
      </c>
      <c r="C42" s="6" t="s">
        <v>59</v>
      </c>
      <c r="D42" s="22">
        <f t="shared" si="3"/>
        <v>8149.1978975684669</v>
      </c>
      <c r="E42" s="29">
        <v>1.86565885933344</v>
      </c>
      <c r="F42" s="36">
        <f t="shared" si="2"/>
        <v>8998.08</v>
      </c>
      <c r="G42" s="36">
        <v>2.06</v>
      </c>
      <c r="H42" s="35">
        <f t="shared" si="1"/>
        <v>9522.2400000000016</v>
      </c>
      <c r="I42" s="35">
        <v>2.1800000000000002</v>
      </c>
    </row>
    <row r="43" spans="1:9" ht="14.25" customHeight="1">
      <c r="A43" s="9" t="s">
        <v>84</v>
      </c>
      <c r="B43" s="4" t="s">
        <v>87</v>
      </c>
      <c r="C43" s="6" t="s">
        <v>59</v>
      </c>
      <c r="D43" s="22">
        <f t="shared" si="3"/>
        <v>937.49279253099735</v>
      </c>
      <c r="E43" s="29">
        <v>0.21462747081753603</v>
      </c>
      <c r="F43" s="36">
        <f t="shared" si="2"/>
        <v>1004.64</v>
      </c>
      <c r="G43" s="36">
        <v>0.23</v>
      </c>
      <c r="H43" s="35">
        <f t="shared" si="1"/>
        <v>1048.32</v>
      </c>
      <c r="I43" s="35">
        <v>0.24</v>
      </c>
    </row>
    <row r="44" spans="1:9" ht="12.75" customHeight="1" thickBot="1">
      <c r="A44" s="13" t="s">
        <v>86</v>
      </c>
      <c r="B44" s="14" t="s">
        <v>88</v>
      </c>
      <c r="C44" s="15" t="s">
        <v>59</v>
      </c>
      <c r="D44" s="25">
        <f t="shared" si="3"/>
        <v>6152.2964509846715</v>
      </c>
      <c r="E44" s="31">
        <v>1.4084927772400804</v>
      </c>
      <c r="F44" s="36">
        <f t="shared" si="2"/>
        <v>6726.7200000000012</v>
      </c>
      <c r="G44" s="36">
        <v>1.54</v>
      </c>
      <c r="H44" s="35">
        <f t="shared" si="1"/>
        <v>7119.8399999999992</v>
      </c>
      <c r="I44" s="35">
        <v>1.63</v>
      </c>
    </row>
    <row r="45" spans="1:9" s="16" customFormat="1" ht="19.649999999999999" customHeight="1" thickBot="1">
      <c r="A45" s="40" t="s">
        <v>93</v>
      </c>
      <c r="B45" s="41"/>
      <c r="C45" s="42"/>
      <c r="D45" s="26">
        <f>SUM(D6:D44)</f>
        <v>64605.543148143108</v>
      </c>
      <c r="E45" s="32">
        <v>14.79</v>
      </c>
      <c r="F45" s="36">
        <f t="shared" si="2"/>
        <v>70543.199999999997</v>
      </c>
      <c r="G45" s="36">
        <v>16.149999999999999</v>
      </c>
      <c r="H45" s="35">
        <f>SUM(H6:H44)</f>
        <v>74518.080000000002</v>
      </c>
      <c r="I45" s="43">
        <f>SUM(I6:I44)</f>
        <v>17.060000000000002</v>
      </c>
    </row>
    <row r="46" spans="1:9">
      <c r="E46" s="23"/>
    </row>
    <row r="47" spans="1:9">
      <c r="E47" s="24"/>
      <c r="G47" s="23"/>
    </row>
  </sheetData>
  <mergeCells count="12">
    <mergeCell ref="A45:C45"/>
    <mergeCell ref="B7:C7"/>
    <mergeCell ref="B10:C10"/>
    <mergeCell ref="B12:C12"/>
    <mergeCell ref="B17:C17"/>
    <mergeCell ref="B21:C21"/>
    <mergeCell ref="B35:C35"/>
    <mergeCell ref="A5:C5"/>
    <mergeCell ref="A15:C15"/>
    <mergeCell ref="B25:C25"/>
    <mergeCell ref="A38:C38"/>
    <mergeCell ref="A1:E1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Струкова</dc:creator>
  <cp:lastModifiedBy>GlBuh</cp:lastModifiedBy>
  <cp:lastPrinted>2023-08-30T06:59:40Z</cp:lastPrinted>
  <dcterms:created xsi:type="dcterms:W3CDTF">2018-09-03T07:59:48Z</dcterms:created>
  <dcterms:modified xsi:type="dcterms:W3CDTF">2026-08-20T08:19:08Z</dcterms:modified>
</cp:coreProperties>
</file>